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MIZŠ 2023 INT SANACIJA ODVOD METEORNIH VOD\OBJAVA\"/>
    </mc:Choice>
  </mc:AlternateContent>
  <bookViews>
    <workbookView xWindow="0" yWindow="0" windowWidth="24795" windowHeight="11670"/>
  </bookViews>
  <sheets>
    <sheet name="List1" sheetId="1" r:id="rId1"/>
  </sheets>
  <definedNames>
    <definedName name="_xlnm.Print_Titles" localSheetId="0">List1!$9:$9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l="1"/>
  <c r="F29" i="1" l="1"/>
  <c r="G29" i="1" s="1"/>
  <c r="G30" i="1" s="1"/>
  <c r="G31" i="1" l="1"/>
  <c r="G32" i="1" s="1"/>
</calcChain>
</file>

<file path=xl/sharedStrings.xml><?xml version="1.0" encoding="utf-8"?>
<sst xmlns="http://schemas.openxmlformats.org/spreadsheetml/2006/main" count="91" uniqueCount="77">
  <si>
    <t>kpl</t>
  </si>
  <si>
    <t>kos</t>
  </si>
  <si>
    <t>1.</t>
  </si>
  <si>
    <t>2.</t>
  </si>
  <si>
    <t>6.</t>
  </si>
  <si>
    <t>3.</t>
  </si>
  <si>
    <t>4.</t>
  </si>
  <si>
    <t>5.</t>
  </si>
  <si>
    <t>7.</t>
  </si>
  <si>
    <t>Dobava in vgradnja kanalizacijske povezave med talno rešetko in ponikovalnico- kpl. izkop, posteljica in obsip, vgradnja PVC SN8 cevi fi 200, zasip.</t>
  </si>
  <si>
    <t>Strojno / ročno formiranje zemeljskega nasipa med igriščem in telovadnico, z dobavo zemljine (0,15m3/m1), utrjevanjem in zatravitvijo</t>
  </si>
  <si>
    <t>Čiščenje obstoječih peskolovov, požiralnikov, snemanje kanalskih povezav, čiščenje ponikovalnic.  (ocena)</t>
  </si>
  <si>
    <t>m1</t>
  </si>
  <si>
    <t>Strojno vrtanje ponikovalnih vrtin fi 152mm na območju obstoječih ponikovalnic ter izvedba nalivalnega preiskusa.</t>
  </si>
  <si>
    <t>Dobava in vgradnja betonskih robnikov (l =3m1) in navezava na zemeljski nasip, prilagoditev klančine iz tlakovcev na vgrajene robnike, rekonstrukcija vhoda v dvorano</t>
  </si>
  <si>
    <t>Dobava in vgradnja filtra nad ponikovalno vrtino</t>
  </si>
  <si>
    <t xml:space="preserve">kos </t>
  </si>
  <si>
    <t>Dobava in vgradnja kanalizacijske povezave med talno rešetko in ponikovalnico- kpl. izkop, posteljica in obsip, vgradnja PVC SN8 cevi fi 160, zasip.</t>
  </si>
  <si>
    <t>m2</t>
  </si>
  <si>
    <t xml:space="preserve">Odstranitev obstoječih posedenih tlakovcev na pločniku ob dvorani, nasip in utrditev peščene podlage, ponovno polaganje starih tlakovcev (80%), novih (20%) v enakomernem padcu stran od objekta </t>
  </si>
  <si>
    <t>8.</t>
  </si>
  <si>
    <t>%</t>
  </si>
  <si>
    <t>9.</t>
  </si>
  <si>
    <t>10.</t>
  </si>
  <si>
    <t>11.</t>
  </si>
  <si>
    <t>Dobava in vgradnja talne linijske rešetke širine 30 cm, kpl z odstranitvijo tlakovcev, izkopom, vgradnja, polaganje tlakovcev (2 kom x 2m1)</t>
  </si>
  <si>
    <t xml:space="preserve">Dobava in vgradnja revizijskega jaška fi 800mm, globine 1,2m kompletno s priklopi in ltž pokrovom 60/60 </t>
  </si>
  <si>
    <t>12.</t>
  </si>
  <si>
    <t>13.</t>
  </si>
  <si>
    <t>14.</t>
  </si>
  <si>
    <t xml:space="preserve">Rezanje in odstranitev starega posedenaga asfalta na območju igrišča in parkirišča, z odvozom na stalno deponijo in stroški deponiranja </t>
  </si>
  <si>
    <t>16.</t>
  </si>
  <si>
    <t xml:space="preserve">Odstranitev spodnjega ustroja pod posedenimi asfalti v debelini 30 cm z odvozom na trajno deponijo in stroški deponiranja </t>
  </si>
  <si>
    <t xml:space="preserve">Dobava in vgradnja geotekstila kot ločilne plasti med raščenim terenom in novim tamponskim drobljencem </t>
  </si>
  <si>
    <t>m3</t>
  </si>
  <si>
    <t>17.</t>
  </si>
  <si>
    <t>18.</t>
  </si>
  <si>
    <t>19.</t>
  </si>
  <si>
    <t>15.</t>
  </si>
  <si>
    <t>I.</t>
  </si>
  <si>
    <t>II.</t>
  </si>
  <si>
    <t>III.</t>
  </si>
  <si>
    <t>IV.</t>
  </si>
  <si>
    <t xml:space="preserve">Odstranitev stare linijske rešetke (SZ dostop na igrišče), dobava in vgradnja nove linijske rešetke širine 20cm, priklop na obstoječo kanalizacijo preko peskolova </t>
  </si>
  <si>
    <t>Izdelava ponikovalnice (S od šole) iz perforiranih betonskih cevi fi 1000 mm, globine 3,0m  – kpl. izkop, vgradnja, zasip z gramoznimi kroglami, ltž pokrov, cevna povezava s staro ponikovalnico, ureditev okolice po končanih delih</t>
  </si>
  <si>
    <t xml:space="preserve">Dobava in vgradnja tamponskega drobljenca 0-32 v debelini 30cm z utrjevanjem </t>
  </si>
  <si>
    <t xml:space="preserve">Dobava in vgradnja enoslojnega asfalta v debelini 6 - 8 cm, kpl z izdelavo stikov med starim in novim asfaltom </t>
  </si>
  <si>
    <t>Obrazec št. 2</t>
  </si>
  <si>
    <t>Ponudnik/izvajalec:</t>
  </si>
  <si>
    <t>Naročnik:</t>
  </si>
  <si>
    <t>______________________________</t>
  </si>
  <si>
    <t>Biotehniški center Naklo</t>
  </si>
  <si>
    <t>Strahinj 99</t>
  </si>
  <si>
    <t>4202 Naklo</t>
  </si>
  <si>
    <t>Z.ŠT.</t>
  </si>
  <si>
    <t>KOLIČINA</t>
  </si>
  <si>
    <t>CENA EUR brez DDV/EM</t>
  </si>
  <si>
    <t xml:space="preserve">VREDNOST EUR </t>
  </si>
  <si>
    <t>POPIS DEL IN MATERIALA</t>
  </si>
  <si>
    <t>Enota mere (EM)</t>
  </si>
  <si>
    <t>SKUPAJ KONČNA VREDNOST EUR Z DDV</t>
  </si>
  <si>
    <t xml:space="preserve">Garancija ____let  za kakovost izvedenih del od uspešno opravljenega prevzema del. </t>
  </si>
  <si>
    <t>Za vgrajeni material veljajo garancijski roki proizvajalcev oz. dobaviteljev.</t>
  </si>
  <si>
    <t>Kraj in datum:</t>
  </si>
  <si>
    <t>Podpis in žig ponudnika:</t>
  </si>
  <si>
    <t>______________________</t>
  </si>
  <si>
    <t>_____________________</t>
  </si>
  <si>
    <t>DDV 22 %</t>
  </si>
  <si>
    <t>Rok izvedbe: najkasneje do _____________ .</t>
  </si>
  <si>
    <r>
      <t xml:space="preserve">Izdelava ponikovalnice </t>
    </r>
    <r>
      <rPr>
        <i/>
        <sz val="9"/>
        <color theme="1"/>
        <rFont val="Arial"/>
        <family val="2"/>
        <charset val="238"/>
      </rPr>
      <t>(V od dvorane</t>
    </r>
    <r>
      <rPr>
        <sz val="9"/>
        <color theme="1"/>
        <rFont val="Arial"/>
        <family val="2"/>
        <charset val="238"/>
      </rPr>
      <t>) iz perforiranih betonskih cevi fi 1000 mm, globine 3,0m  – kpl. izkop, vgradnja, zasip z gramoznimi kroglami, ltž pokrov, ureditev okolice po končanih delih</t>
    </r>
  </si>
  <si>
    <t>POPIS  - INTERVENTNA SANACIJA ODVODNJAVANJA METEORNIH VOD NA OBMOČJU BC NAKLO</t>
  </si>
  <si>
    <t>PREDRAČUN št._________</t>
  </si>
  <si>
    <t>Dodatna in nepredvidena dela od skupne vrednosti (10%)</t>
  </si>
  <si>
    <t>Ponudnik (izvajalec) mora ponuditi v celoti vsa razpisana dela zapisana od zap. št. 1 do 18.</t>
  </si>
  <si>
    <t>Skupaj končna vrednost  od zap. št. 1. do 18.  v (EUR brez DDV):</t>
  </si>
  <si>
    <t>Skupaj končna vrednost  od zap. št. 1. do 19. v (EUR brez DDV):</t>
  </si>
  <si>
    <r>
      <rPr>
        <b/>
        <sz val="9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Ponudnik v vrstici kjer je označena zaporedna številka in zapisana količina  v  stolpcu (Cena v EUR brez DDV) vpiše ceno, izračunajo se vrednosti in končne vrednosti v EUR-ih.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</si>
</sst>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4" fillId="0" borderId="0" xfId="2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4" fillId="0" borderId="0" xfId="2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top"/>
    </xf>
    <xf numFmtId="4" fontId="7" fillId="0" borderId="0" xfId="0" applyNumberFormat="1" applyFont="1" applyFill="1" applyAlignment="1" applyProtection="1">
      <alignment vertical="top"/>
      <protection locked="0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 applyProtection="1">
      <protection locked="0"/>
    </xf>
    <xf numFmtId="4" fontId="7" fillId="0" borderId="0" xfId="0" applyNumberFormat="1" applyFont="1" applyFill="1" applyAlignment="1"/>
    <xf numFmtId="0" fontId="8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" fontId="11" fillId="0" borderId="0" xfId="0" applyNumberFormat="1" applyFont="1" applyAlignment="1">
      <alignment wrapText="1"/>
    </xf>
    <xf numFmtId="0" fontId="11" fillId="0" borderId="0" xfId="0" applyFont="1"/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justify" vertical="center"/>
    </xf>
    <xf numFmtId="0" fontId="11" fillId="0" borderId="7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wrapText="1"/>
    </xf>
    <xf numFmtId="3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9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43" fontId="11" fillId="0" borderId="0" xfId="1" applyFont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/>
    <xf numFmtId="0" fontId="11" fillId="0" borderId="1" xfId="0" applyFont="1" applyBorder="1"/>
    <xf numFmtId="164" fontId="11" fillId="0" borderId="1" xfId="0" applyNumberFormat="1" applyFont="1" applyBorder="1"/>
    <xf numFmtId="164" fontId="12" fillId="4" borderId="1" xfId="0" applyNumberFormat="1" applyFont="1" applyFill="1" applyBorder="1"/>
    <xf numFmtId="0" fontId="11" fillId="4" borderId="1" xfId="0" applyFont="1" applyFill="1" applyBorder="1"/>
    <xf numFmtId="0" fontId="11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/>
    <xf numFmtId="49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0" fontId="11" fillId="0" borderId="0" xfId="0" applyFont="1" applyBorder="1"/>
    <xf numFmtId="0" fontId="12" fillId="0" borderId="0" xfId="0" applyFont="1"/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8" fillId="0" borderId="0" xfId="0" applyFont="1" applyAlignment="1">
      <alignment horizontal="justify"/>
    </xf>
    <xf numFmtId="0" fontId="8" fillId="0" borderId="0" xfId="0" applyFont="1" applyAlignment="1"/>
    <xf numFmtId="49" fontId="7" fillId="0" borderId="0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wrapText="1"/>
    </xf>
  </cellXfs>
  <cellStyles count="3">
    <cellStyle name="Navadno" xfId="0" builtinId="0"/>
    <cellStyle name="Navadno_List2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25" workbookViewId="0">
      <selection activeCell="M30" sqref="M30"/>
    </sheetView>
  </sheetViews>
  <sheetFormatPr defaultRowHeight="12" x14ac:dyDescent="0.2"/>
  <cols>
    <col min="1" max="1" width="3.5703125" style="31" customWidth="1"/>
    <col min="2" max="2" width="5.42578125" style="31" customWidth="1"/>
    <col min="3" max="3" width="33.7109375" style="31" customWidth="1"/>
    <col min="4" max="4" width="9.140625" style="31"/>
    <col min="5" max="5" width="9.5703125" style="31" customWidth="1"/>
    <col min="6" max="6" width="11.140625" style="31" customWidth="1"/>
    <col min="7" max="7" width="12.5703125" style="31" customWidth="1"/>
    <col min="8" max="8" width="12" style="31" bestFit="1" customWidth="1"/>
    <col min="9" max="16384" width="9.140625" style="31"/>
  </cols>
  <sheetData>
    <row r="1" spans="1:16" ht="13.5" thickBot="1" x14ac:dyDescent="0.25">
      <c r="A1" s="6" t="s">
        <v>48</v>
      </c>
      <c r="B1" s="1"/>
      <c r="C1" s="2"/>
      <c r="D1" s="2" t="s">
        <v>49</v>
      </c>
      <c r="E1" s="2"/>
      <c r="F1" s="63"/>
      <c r="G1" s="64" t="s">
        <v>47</v>
      </c>
    </row>
    <row r="2" spans="1:16" ht="12.75" x14ac:dyDescent="0.2">
      <c r="A2" s="3" t="s">
        <v>50</v>
      </c>
      <c r="B2" s="3"/>
      <c r="C2" s="4"/>
      <c r="D2" s="4" t="s">
        <v>51</v>
      </c>
      <c r="E2" s="4"/>
      <c r="F2" s="5"/>
      <c r="G2" s="65"/>
    </row>
    <row r="3" spans="1:16" ht="12.75" x14ac:dyDescent="0.2">
      <c r="A3" s="3" t="s">
        <v>50</v>
      </c>
      <c r="B3" s="3"/>
      <c r="C3" s="4"/>
      <c r="D3" s="4" t="s">
        <v>52</v>
      </c>
      <c r="E3" s="4"/>
      <c r="F3" s="5"/>
      <c r="G3" s="65"/>
    </row>
    <row r="4" spans="1:16" ht="12.75" x14ac:dyDescent="0.2">
      <c r="A4" s="3" t="s">
        <v>50</v>
      </c>
      <c r="B4" s="3"/>
      <c r="C4" s="4"/>
      <c r="D4" s="4" t="s">
        <v>53</v>
      </c>
      <c r="E4" s="4"/>
      <c r="F4" s="5"/>
      <c r="G4" s="65"/>
    </row>
    <row r="5" spans="1:16" ht="12.75" x14ac:dyDescent="0.2">
      <c r="A5" s="65"/>
      <c r="B5" s="65"/>
      <c r="C5" s="65"/>
      <c r="D5" s="65"/>
      <c r="E5" s="65"/>
      <c r="F5" s="65"/>
      <c r="G5" s="65"/>
    </row>
    <row r="6" spans="1:16" ht="12.75" x14ac:dyDescent="0.2">
      <c r="A6" s="6" t="s">
        <v>71</v>
      </c>
      <c r="B6" s="6"/>
      <c r="C6" s="2"/>
      <c r="D6" s="2"/>
      <c r="E6" s="2"/>
      <c r="F6" s="7"/>
      <c r="G6" s="65"/>
    </row>
    <row r="7" spans="1:16" ht="12.75" x14ac:dyDescent="0.2">
      <c r="A7" s="6"/>
      <c r="B7" s="6"/>
      <c r="C7" s="2"/>
      <c r="D7" s="2"/>
      <c r="E7" s="2"/>
      <c r="F7" s="7"/>
      <c r="G7" s="65"/>
    </row>
    <row r="8" spans="1:16" x14ac:dyDescent="0.2">
      <c r="A8" s="81" t="s">
        <v>70</v>
      </c>
      <c r="B8" s="81"/>
      <c r="C8" s="81"/>
      <c r="D8" s="81"/>
      <c r="E8" s="81"/>
      <c r="F8" s="81"/>
      <c r="G8" s="81"/>
    </row>
    <row r="9" spans="1:16" ht="36.75" thickBot="1" x14ac:dyDescent="0.25">
      <c r="A9" s="66"/>
      <c r="B9" s="8" t="s">
        <v>54</v>
      </c>
      <c r="C9" s="9" t="s">
        <v>58</v>
      </c>
      <c r="D9" s="59" t="s">
        <v>59</v>
      </c>
      <c r="E9" s="59" t="s">
        <v>55</v>
      </c>
      <c r="F9" s="10" t="s">
        <v>56</v>
      </c>
      <c r="G9" s="10" t="s">
        <v>57</v>
      </c>
    </row>
    <row r="10" spans="1:16" ht="38.25" customHeight="1" x14ac:dyDescent="0.2">
      <c r="A10" s="87" t="s">
        <v>39</v>
      </c>
      <c r="B10" s="60" t="s">
        <v>2</v>
      </c>
      <c r="C10" s="32" t="s">
        <v>13</v>
      </c>
      <c r="D10" s="33" t="s">
        <v>12</v>
      </c>
      <c r="E10" s="33">
        <v>70</v>
      </c>
      <c r="F10" s="34"/>
      <c r="G10" s="35">
        <f>E10*F10</f>
        <v>0</v>
      </c>
    </row>
    <row r="11" spans="1:16" ht="24.75" customHeight="1" thickBot="1" x14ac:dyDescent="0.25">
      <c r="A11" s="84"/>
      <c r="B11" s="61" t="s">
        <v>3</v>
      </c>
      <c r="C11" s="36" t="s">
        <v>15</v>
      </c>
      <c r="D11" s="37" t="s">
        <v>16</v>
      </c>
      <c r="E11" s="37">
        <v>2</v>
      </c>
      <c r="F11" s="38"/>
      <c r="G11" s="39">
        <f>E11*F11</f>
        <v>0</v>
      </c>
    </row>
    <row r="12" spans="1:16" ht="51" customHeight="1" x14ac:dyDescent="0.2">
      <c r="A12" s="88" t="s">
        <v>40</v>
      </c>
      <c r="B12" s="60" t="s">
        <v>5</v>
      </c>
      <c r="C12" s="40" t="s">
        <v>25</v>
      </c>
      <c r="D12" s="33" t="s">
        <v>12</v>
      </c>
      <c r="E12" s="33">
        <v>4</v>
      </c>
      <c r="F12" s="34"/>
      <c r="G12" s="35">
        <f t="shared" ref="G12:G27" si="0">E12*F12</f>
        <v>0</v>
      </c>
    </row>
    <row r="13" spans="1:16" ht="66.75" customHeight="1" x14ac:dyDescent="0.2">
      <c r="A13" s="89"/>
      <c r="B13" s="62" t="s">
        <v>6</v>
      </c>
      <c r="C13" s="41" t="s">
        <v>17</v>
      </c>
      <c r="D13" s="42" t="s">
        <v>12</v>
      </c>
      <c r="E13" s="42">
        <v>25</v>
      </c>
      <c r="F13" s="43"/>
      <c r="G13" s="44">
        <f>E13*F13</f>
        <v>0</v>
      </c>
      <c r="L13" s="80"/>
      <c r="M13" s="80"/>
      <c r="N13" s="80"/>
      <c r="O13" s="80"/>
      <c r="P13" s="80"/>
    </row>
    <row r="14" spans="1:16" ht="66.75" customHeight="1" x14ac:dyDescent="0.2">
      <c r="A14" s="89"/>
      <c r="B14" s="62" t="s">
        <v>7</v>
      </c>
      <c r="C14" s="41" t="s">
        <v>9</v>
      </c>
      <c r="D14" s="42" t="s">
        <v>12</v>
      </c>
      <c r="E14" s="42">
        <v>22</v>
      </c>
      <c r="F14" s="43"/>
      <c r="G14" s="44">
        <f t="shared" si="0"/>
        <v>0</v>
      </c>
    </row>
    <row r="15" spans="1:16" ht="48.75" customHeight="1" x14ac:dyDescent="0.2">
      <c r="A15" s="89"/>
      <c r="B15" s="62" t="s">
        <v>4</v>
      </c>
      <c r="C15" s="41" t="s">
        <v>26</v>
      </c>
      <c r="D15" s="42" t="s">
        <v>16</v>
      </c>
      <c r="E15" s="42">
        <v>1</v>
      </c>
      <c r="F15" s="43"/>
      <c r="G15" s="44">
        <f t="shared" si="0"/>
        <v>0</v>
      </c>
    </row>
    <row r="16" spans="1:16" ht="66.75" customHeight="1" x14ac:dyDescent="0.2">
      <c r="A16" s="89"/>
      <c r="B16" s="62" t="s">
        <v>8</v>
      </c>
      <c r="C16" s="41" t="s">
        <v>69</v>
      </c>
      <c r="D16" s="42" t="s">
        <v>1</v>
      </c>
      <c r="E16" s="45">
        <v>1</v>
      </c>
      <c r="F16" s="43"/>
      <c r="G16" s="44">
        <f t="shared" si="0"/>
        <v>0</v>
      </c>
    </row>
    <row r="17" spans="1:7" ht="54.75" customHeight="1" x14ac:dyDescent="0.2">
      <c r="A17" s="89"/>
      <c r="B17" s="62" t="s">
        <v>20</v>
      </c>
      <c r="C17" s="41" t="s">
        <v>10</v>
      </c>
      <c r="D17" s="42" t="s">
        <v>12</v>
      </c>
      <c r="E17" s="42">
        <v>35</v>
      </c>
      <c r="F17" s="43"/>
      <c r="G17" s="44">
        <f t="shared" si="0"/>
        <v>0</v>
      </c>
    </row>
    <row r="18" spans="1:7" ht="66" customHeight="1" x14ac:dyDescent="0.2">
      <c r="A18" s="89"/>
      <c r="B18" s="62" t="s">
        <v>22</v>
      </c>
      <c r="C18" s="41" t="s">
        <v>14</v>
      </c>
      <c r="D18" s="42" t="s">
        <v>0</v>
      </c>
      <c r="E18" s="42">
        <v>1</v>
      </c>
      <c r="F18" s="43"/>
      <c r="G18" s="44">
        <f t="shared" si="0"/>
        <v>0</v>
      </c>
    </row>
    <row r="19" spans="1:7" ht="78" customHeight="1" thickBot="1" x14ac:dyDescent="0.25">
      <c r="A19" s="90"/>
      <c r="B19" s="61" t="s">
        <v>23</v>
      </c>
      <c r="C19" s="46" t="s">
        <v>19</v>
      </c>
      <c r="D19" s="37" t="s">
        <v>18</v>
      </c>
      <c r="E19" s="37">
        <v>60</v>
      </c>
      <c r="F19" s="38"/>
      <c r="G19" s="39">
        <f t="shared" si="0"/>
        <v>0</v>
      </c>
    </row>
    <row r="20" spans="1:7" ht="78.75" customHeight="1" x14ac:dyDescent="0.2">
      <c r="A20" s="82" t="s">
        <v>41</v>
      </c>
      <c r="B20" s="60" t="s">
        <v>24</v>
      </c>
      <c r="C20" s="40" t="s">
        <v>44</v>
      </c>
      <c r="D20" s="33" t="s">
        <v>16</v>
      </c>
      <c r="E20" s="33">
        <v>1</v>
      </c>
      <c r="F20" s="34"/>
      <c r="G20" s="35">
        <f t="shared" si="0"/>
        <v>0</v>
      </c>
    </row>
    <row r="21" spans="1:7" ht="57" customHeight="1" x14ac:dyDescent="0.2">
      <c r="A21" s="83"/>
      <c r="B21" s="62" t="s">
        <v>27</v>
      </c>
      <c r="C21" s="41" t="s">
        <v>43</v>
      </c>
      <c r="D21" s="42" t="s">
        <v>12</v>
      </c>
      <c r="E21" s="42">
        <v>6</v>
      </c>
      <c r="F21" s="43"/>
      <c r="G21" s="44">
        <f t="shared" si="0"/>
        <v>0</v>
      </c>
    </row>
    <row r="22" spans="1:7" ht="45.75" customHeight="1" thickBot="1" x14ac:dyDescent="0.25">
      <c r="A22" s="84"/>
      <c r="B22" s="61" t="s">
        <v>28</v>
      </c>
      <c r="C22" s="47" t="s">
        <v>11</v>
      </c>
      <c r="D22" s="37" t="s">
        <v>0</v>
      </c>
      <c r="E22" s="37">
        <v>1</v>
      </c>
      <c r="F22" s="38"/>
      <c r="G22" s="39">
        <f t="shared" si="0"/>
        <v>0</v>
      </c>
    </row>
    <row r="23" spans="1:7" ht="56.25" customHeight="1" x14ac:dyDescent="0.2">
      <c r="A23" s="85" t="s">
        <v>42</v>
      </c>
      <c r="B23" s="60" t="s">
        <v>29</v>
      </c>
      <c r="C23" s="48" t="s">
        <v>30</v>
      </c>
      <c r="D23" s="33" t="s">
        <v>18</v>
      </c>
      <c r="E23" s="33">
        <v>160</v>
      </c>
      <c r="F23" s="34"/>
      <c r="G23" s="35">
        <f t="shared" si="0"/>
        <v>0</v>
      </c>
    </row>
    <row r="24" spans="1:7" ht="55.5" customHeight="1" x14ac:dyDescent="0.2">
      <c r="A24" s="86"/>
      <c r="B24" s="62" t="s">
        <v>38</v>
      </c>
      <c r="C24" s="49" t="s">
        <v>32</v>
      </c>
      <c r="D24" s="42" t="s">
        <v>34</v>
      </c>
      <c r="E24" s="42">
        <v>48</v>
      </c>
      <c r="F24" s="43"/>
      <c r="G24" s="44">
        <f t="shared" si="0"/>
        <v>0</v>
      </c>
    </row>
    <row r="25" spans="1:7" ht="45.75" customHeight="1" x14ac:dyDescent="0.2">
      <c r="A25" s="86"/>
      <c r="B25" s="62" t="s">
        <v>31</v>
      </c>
      <c r="C25" s="49" t="s">
        <v>33</v>
      </c>
      <c r="D25" s="42" t="s">
        <v>18</v>
      </c>
      <c r="E25" s="42">
        <v>160</v>
      </c>
      <c r="F25" s="43"/>
      <c r="G25" s="44">
        <f t="shared" si="0"/>
        <v>0</v>
      </c>
    </row>
    <row r="26" spans="1:7" ht="42" customHeight="1" x14ac:dyDescent="0.2">
      <c r="A26" s="86"/>
      <c r="B26" s="62" t="s">
        <v>35</v>
      </c>
      <c r="C26" s="49" t="s">
        <v>45</v>
      </c>
      <c r="D26" s="42" t="s">
        <v>34</v>
      </c>
      <c r="E26" s="42">
        <v>60</v>
      </c>
      <c r="F26" s="43"/>
      <c r="G26" s="44">
        <f t="shared" si="0"/>
        <v>0</v>
      </c>
    </row>
    <row r="27" spans="1:7" ht="44.25" customHeight="1" thickBot="1" x14ac:dyDescent="0.25">
      <c r="A27" s="86"/>
      <c r="B27" s="61" t="s">
        <v>36</v>
      </c>
      <c r="C27" s="47" t="s">
        <v>46</v>
      </c>
      <c r="D27" s="37" t="s">
        <v>18</v>
      </c>
      <c r="E27" s="37">
        <v>160</v>
      </c>
      <c r="F27" s="38"/>
      <c r="G27" s="39">
        <f t="shared" si="0"/>
        <v>0</v>
      </c>
    </row>
    <row r="28" spans="1:7" ht="26.25" customHeight="1" x14ac:dyDescent="0.2">
      <c r="A28" s="70"/>
      <c r="B28" s="91" t="s">
        <v>74</v>
      </c>
      <c r="C28" s="92"/>
      <c r="D28" s="92"/>
      <c r="E28" s="92"/>
      <c r="F28" s="92"/>
      <c r="G28" s="75">
        <f>SUM(G10:G27)</f>
        <v>0</v>
      </c>
    </row>
    <row r="29" spans="1:7" ht="34.5" customHeight="1" x14ac:dyDescent="0.2">
      <c r="A29" s="66"/>
      <c r="B29" s="71" t="s">
        <v>37</v>
      </c>
      <c r="C29" s="72" t="s">
        <v>72</v>
      </c>
      <c r="D29" s="73" t="s">
        <v>21</v>
      </c>
      <c r="E29" s="73">
        <v>10</v>
      </c>
      <c r="F29" s="74">
        <f>SUM(G10:G27)</f>
        <v>0</v>
      </c>
      <c r="G29" s="74">
        <f>F29*0.1</f>
        <v>0</v>
      </c>
    </row>
    <row r="30" spans="1:7" ht="19.5" customHeight="1" x14ac:dyDescent="0.2">
      <c r="A30" s="69"/>
      <c r="B30" s="97" t="s">
        <v>75</v>
      </c>
      <c r="C30" s="98"/>
      <c r="D30" s="98"/>
      <c r="E30" s="98"/>
      <c r="F30" s="98"/>
      <c r="G30" s="68">
        <f>SUM(G28:G29)</f>
        <v>0</v>
      </c>
    </row>
    <row r="31" spans="1:7" ht="20.25" customHeight="1" x14ac:dyDescent="0.2">
      <c r="A31" s="66"/>
      <c r="B31" s="99" t="s">
        <v>67</v>
      </c>
      <c r="C31" s="100"/>
      <c r="D31" s="100"/>
      <c r="E31" s="100"/>
      <c r="F31" s="100"/>
      <c r="G31" s="67">
        <f>0.22*G30</f>
        <v>0</v>
      </c>
    </row>
    <row r="32" spans="1:7" ht="18.75" customHeight="1" x14ac:dyDescent="0.2">
      <c r="A32" s="69"/>
      <c r="B32" s="97" t="s">
        <v>60</v>
      </c>
      <c r="C32" s="98"/>
      <c r="D32" s="98"/>
      <c r="E32" s="98"/>
      <c r="F32" s="98"/>
      <c r="G32" s="68">
        <f>SUM(G30:G31)</f>
        <v>0</v>
      </c>
    </row>
    <row r="33" spans="1:7" ht="11.25" customHeight="1" x14ac:dyDescent="0.2"/>
    <row r="34" spans="1:7" ht="28.5" customHeight="1" x14ac:dyDescent="0.2">
      <c r="A34" s="95" t="s">
        <v>76</v>
      </c>
      <c r="B34" s="96"/>
      <c r="C34" s="96"/>
      <c r="D34" s="96"/>
      <c r="E34" s="96"/>
      <c r="F34" s="96"/>
      <c r="G34" s="96"/>
    </row>
    <row r="35" spans="1:7" ht="17.25" customHeight="1" x14ac:dyDescent="0.2">
      <c r="A35" s="76" t="s">
        <v>68</v>
      </c>
      <c r="B35" s="20"/>
      <c r="C35" s="50"/>
      <c r="D35" s="50"/>
      <c r="E35" s="50"/>
      <c r="F35" s="50"/>
      <c r="G35" s="77"/>
    </row>
    <row r="36" spans="1:7" ht="16.5" customHeight="1" x14ac:dyDescent="0.2">
      <c r="A36" s="78" t="s">
        <v>73</v>
      </c>
      <c r="B36" s="79"/>
      <c r="C36" s="51"/>
      <c r="D36" s="52"/>
      <c r="E36" s="53"/>
      <c r="F36" s="53"/>
      <c r="G36" s="77"/>
    </row>
    <row r="37" spans="1:7" ht="18" customHeight="1" x14ac:dyDescent="0.2">
      <c r="A37" s="93" t="s">
        <v>61</v>
      </c>
      <c r="B37" s="94"/>
      <c r="C37" s="94"/>
      <c r="D37" s="94"/>
      <c r="E37" s="94"/>
      <c r="F37" s="94"/>
      <c r="G37" s="77"/>
    </row>
    <row r="38" spans="1:7" ht="17.25" customHeight="1" x14ac:dyDescent="0.2">
      <c r="A38" s="93" t="s">
        <v>62</v>
      </c>
      <c r="B38" s="94"/>
      <c r="C38" s="94"/>
      <c r="D38" s="94"/>
      <c r="E38" s="94"/>
      <c r="F38" s="94"/>
      <c r="G38" s="77"/>
    </row>
    <row r="39" spans="1:7" ht="17.25" customHeight="1" x14ac:dyDescent="0.2">
      <c r="A39" s="11"/>
      <c r="B39" s="12"/>
      <c r="C39" s="12"/>
      <c r="D39" s="12"/>
      <c r="E39" s="12"/>
      <c r="F39" s="12"/>
    </row>
    <row r="40" spans="1:7" x14ac:dyDescent="0.2">
      <c r="A40" s="13" t="s">
        <v>63</v>
      </c>
      <c r="B40" s="14"/>
      <c r="C40" s="15"/>
      <c r="D40" s="16"/>
      <c r="E40" s="17" t="s">
        <v>64</v>
      </c>
      <c r="F40" s="18"/>
    </row>
    <row r="41" spans="1:7" ht="18.75" customHeight="1" x14ac:dyDescent="0.2">
      <c r="A41" s="19" t="s">
        <v>65</v>
      </c>
      <c r="B41" s="20"/>
      <c r="C41" s="21"/>
      <c r="D41" s="22"/>
      <c r="E41" s="23" t="s">
        <v>66</v>
      </c>
      <c r="F41" s="24"/>
    </row>
    <row r="42" spans="1:7" x14ac:dyDescent="0.2">
      <c r="A42" s="25"/>
      <c r="B42" s="26"/>
      <c r="C42" s="27"/>
      <c r="D42" s="28"/>
      <c r="E42" s="29"/>
      <c r="F42" s="30"/>
    </row>
    <row r="43" spans="1:7" x14ac:dyDescent="0.2">
      <c r="A43" s="54"/>
      <c r="B43" s="55"/>
      <c r="C43" s="56"/>
      <c r="D43" s="57"/>
      <c r="E43" s="58"/>
      <c r="F43" s="58"/>
    </row>
  </sheetData>
  <mergeCells count="11">
    <mergeCell ref="A37:F37"/>
    <mergeCell ref="A38:F38"/>
    <mergeCell ref="A34:G34"/>
    <mergeCell ref="B30:F30"/>
    <mergeCell ref="B32:F32"/>
    <mergeCell ref="B31:F31"/>
    <mergeCell ref="A20:A22"/>
    <mergeCell ref="A23:A27"/>
    <mergeCell ref="A10:A11"/>
    <mergeCell ref="A12:A19"/>
    <mergeCell ref="B28:F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 Grošelj</dc:creator>
  <cp:lastModifiedBy>racunovodstvo1</cp:lastModifiedBy>
  <cp:lastPrinted>2023-11-14T13:11:25Z</cp:lastPrinted>
  <dcterms:created xsi:type="dcterms:W3CDTF">2023-10-04T05:52:50Z</dcterms:created>
  <dcterms:modified xsi:type="dcterms:W3CDTF">2023-11-14T13:51:36Z</dcterms:modified>
</cp:coreProperties>
</file>