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ŽIVILA TRGOVINA 2023\OBJAVA TRGOVINA 2023\predračuni trgovina sklopi 1_11 objava 13 jan 2023\"/>
    </mc:Choice>
  </mc:AlternateContent>
  <bookViews>
    <workbookView xWindow="0" yWindow="0" windowWidth="21600" windowHeight="9735"/>
  </bookViews>
  <sheets>
    <sheet name="11.1." sheetId="2" r:id="rId1"/>
    <sheet name="11.2.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2" l="1"/>
  <c r="L12" i="2"/>
  <c r="L13" i="2"/>
  <c r="L14" i="2"/>
  <c r="L15" i="2"/>
  <c r="L16" i="2"/>
  <c r="L17" i="2"/>
  <c r="L18" i="2"/>
  <c r="L19" i="2"/>
  <c r="L20" i="2"/>
  <c r="L21" i="2"/>
  <c r="L22" i="2"/>
  <c r="N14" i="3" l="1"/>
  <c r="N15" i="3"/>
  <c r="N16" i="3"/>
  <c r="N17" i="3"/>
  <c r="N18" i="3"/>
  <c r="N19" i="3"/>
  <c r="N20" i="3"/>
  <c r="N13" i="3"/>
  <c r="N12" i="3"/>
  <c r="N11" i="3"/>
  <c r="J20" i="3" l="1"/>
  <c r="L20" i="3" s="1"/>
  <c r="M20" i="3" s="1"/>
  <c r="J19" i="3"/>
  <c r="L19" i="3" s="1"/>
  <c r="M19" i="3" s="1"/>
  <c r="J18" i="3"/>
  <c r="J17" i="3"/>
  <c r="L17" i="3" s="1"/>
  <c r="J16" i="3"/>
  <c r="L16" i="3" s="1"/>
  <c r="M16" i="3" s="1"/>
  <c r="J15" i="3"/>
  <c r="L15" i="3" s="1"/>
  <c r="M15" i="3" s="1"/>
  <c r="J14" i="3"/>
  <c r="J13" i="3"/>
  <c r="J12" i="3"/>
  <c r="L12" i="3" s="1"/>
  <c r="M12" i="3" s="1"/>
  <c r="J11" i="3"/>
  <c r="L11" i="3" s="1"/>
  <c r="J10" i="3"/>
  <c r="H22" i="2"/>
  <c r="H21" i="2"/>
  <c r="J21" i="2" s="1"/>
  <c r="K21" i="2" s="1"/>
  <c r="H20" i="2"/>
  <c r="H19" i="2"/>
  <c r="H18" i="2"/>
  <c r="J18" i="2" s="1"/>
  <c r="K18" i="2" s="1"/>
  <c r="H17" i="2"/>
  <c r="J17" i="2" s="1"/>
  <c r="K17" i="2" s="1"/>
  <c r="H16" i="2"/>
  <c r="H15" i="2"/>
  <c r="J15" i="2" s="1"/>
  <c r="H14" i="2"/>
  <c r="J14" i="2" s="1"/>
  <c r="K14" i="2" s="1"/>
  <c r="H13" i="2"/>
  <c r="J13" i="2" s="1"/>
  <c r="K13" i="2" s="1"/>
  <c r="H12" i="2"/>
  <c r="H11" i="2"/>
  <c r="H10" i="2"/>
  <c r="J10" i="2" s="1"/>
  <c r="K10" i="2" s="1"/>
  <c r="L10" i="2" s="1"/>
  <c r="L23" i="2" s="1"/>
  <c r="J22" i="2" l="1"/>
  <c r="K22" i="2" s="1"/>
  <c r="M11" i="3"/>
  <c r="L13" i="3"/>
  <c r="M13" i="3" s="1"/>
  <c r="L10" i="3"/>
  <c r="M10" i="3" s="1"/>
  <c r="N10" i="3" s="1"/>
  <c r="N21" i="3" s="1"/>
  <c r="L14" i="3"/>
  <c r="M14" i="3" s="1"/>
  <c r="M17" i="3"/>
  <c r="L18" i="3"/>
  <c r="M18" i="3" s="1"/>
  <c r="J11" i="2"/>
  <c r="K11" i="2" s="1"/>
  <c r="J19" i="2"/>
  <c r="K19" i="2" s="1"/>
  <c r="J12" i="2"/>
  <c r="K12" i="2" s="1"/>
  <c r="K15" i="2"/>
  <c r="J16" i="2"/>
  <c r="K16" i="2" s="1"/>
  <c r="J20" i="2"/>
  <c r="K20" i="2" s="1"/>
  <c r="M21" i="3" l="1"/>
  <c r="K23" i="2"/>
</calcChain>
</file>

<file path=xl/sharedStrings.xml><?xml version="1.0" encoding="utf-8"?>
<sst xmlns="http://schemas.openxmlformats.org/spreadsheetml/2006/main" count="163" uniqueCount="83">
  <si>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</si>
  <si>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</si>
  <si>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</si>
  <si>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</si>
  <si>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</si>
  <si>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</si>
  <si>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 xml:space="preserve">Skupaj končna vrednost  </t>
  </si>
  <si>
    <t>kos</t>
  </si>
  <si>
    <t>13.</t>
  </si>
  <si>
    <r>
      <rPr>
        <b/>
        <sz val="8"/>
        <rFont val="Arial"/>
        <family val="2"/>
        <charset val="238"/>
      </rPr>
      <t>Piškoti z domačo marmelado</t>
    </r>
    <r>
      <rPr>
        <sz val="8"/>
        <rFont val="Arial"/>
        <family val="2"/>
        <charset val="238"/>
      </rPr>
      <t>, domači, pšenična moka, sladkor, jajca, maslo, kisla smetana, marmelada, neto količina 300 g</t>
    </r>
  </si>
  <si>
    <t>12.</t>
  </si>
  <si>
    <t>11.</t>
  </si>
  <si>
    <r>
      <rPr>
        <b/>
        <sz val="8"/>
        <rFont val="Arial"/>
        <family val="2"/>
        <charset val="238"/>
      </rPr>
      <t>Piškoti domači mešani</t>
    </r>
    <r>
      <rPr>
        <sz val="8"/>
        <rFont val="Arial"/>
        <family val="2"/>
        <charset val="238"/>
      </rPr>
      <t>, pšenična moka tip 500, sladkor, jajca, maslo, kokos, rozine, orehi, čokolada, nutela, marmelada, med, sezam, neto količina 500 g</t>
    </r>
  </si>
  <si>
    <t>10.</t>
  </si>
  <si>
    <r>
      <rPr>
        <b/>
        <sz val="8"/>
        <rFont val="Arial"/>
        <family val="2"/>
        <charset val="238"/>
      </rPr>
      <t>Hrustlljave palčke</t>
    </r>
    <r>
      <rPr>
        <sz val="8"/>
        <rFont val="Arial"/>
        <family val="2"/>
        <charset val="238"/>
      </rPr>
      <t>, domače, pšenična moka tip 400, maslo, mleko, neto količina 200 g</t>
    </r>
  </si>
  <si>
    <t>9.</t>
  </si>
  <si>
    <r>
      <rPr>
        <b/>
        <sz val="8"/>
        <rFont val="Arial"/>
        <family val="2"/>
        <charset val="238"/>
      </rPr>
      <t>Hrustljave palčke z rožmarinom</t>
    </r>
    <r>
      <rPr>
        <sz val="8"/>
        <rFont val="Arial"/>
        <family val="2"/>
        <charset val="238"/>
      </rPr>
      <t>, domače, pšenična moka tip 400, maslo, mleko, rožmarin, neto količina 200 g</t>
    </r>
  </si>
  <si>
    <t>8.</t>
  </si>
  <si>
    <r>
      <rPr>
        <b/>
        <sz val="8"/>
        <rFont val="Arial"/>
        <family val="2"/>
        <charset val="238"/>
      </rPr>
      <t>Hrustljave palčke s čilijem</t>
    </r>
    <r>
      <rPr>
        <sz val="8"/>
        <rFont val="Arial"/>
        <family val="2"/>
        <charset val="238"/>
      </rPr>
      <t>, domače, pšenična moka tip 400, maslo, mleko, čili, neto količina 200 g</t>
    </r>
  </si>
  <si>
    <t>7.</t>
  </si>
  <si>
    <r>
      <rPr>
        <b/>
        <sz val="8"/>
        <rFont val="Arial"/>
        <family val="2"/>
        <charset val="238"/>
      </rPr>
      <t>Piškoti janeževi</t>
    </r>
    <r>
      <rPr>
        <sz val="8"/>
        <rFont val="Arial"/>
        <family val="2"/>
        <charset val="238"/>
      </rPr>
      <t>, domači, pšenična moka tip 500, sladkor, jajca, janež, neto količina 150 g</t>
    </r>
  </si>
  <si>
    <t>6.</t>
  </si>
  <si>
    <t>5.</t>
  </si>
  <si>
    <r>
      <rPr>
        <b/>
        <sz val="8"/>
        <rFont val="Arial"/>
        <family val="2"/>
        <charset val="238"/>
      </rPr>
      <t>Kokosovi razpokanci</t>
    </r>
    <r>
      <rPr>
        <sz val="8"/>
        <rFont val="Arial"/>
        <family val="2"/>
        <charset val="238"/>
      </rPr>
      <t>, domači, kokosova moka, sladkor, jajca, orehi, čokolada, neto količina 300 g</t>
    </r>
  </si>
  <si>
    <t>4.</t>
  </si>
  <si>
    <r>
      <rPr>
        <b/>
        <sz val="8"/>
        <rFont val="Arial"/>
        <family val="2"/>
        <charset val="238"/>
      </rPr>
      <t>Piškoti krhki cimetovi</t>
    </r>
    <r>
      <rPr>
        <sz val="8"/>
        <rFont val="Arial"/>
        <family val="2"/>
        <charset val="238"/>
      </rPr>
      <t>, domači, pšenična moka, sladkor, maslo, jajca,kisla smetana, cimet, neto količina 250 g</t>
    </r>
  </si>
  <si>
    <t>3.</t>
  </si>
  <si>
    <r>
      <rPr>
        <b/>
        <sz val="8"/>
        <rFont val="Arial"/>
        <family val="2"/>
        <charset val="238"/>
      </rPr>
      <t>Domači prijatelj</t>
    </r>
    <r>
      <rPr>
        <sz val="8"/>
        <rFont val="Arial"/>
        <family val="2"/>
        <charset val="238"/>
      </rPr>
      <t>, domači, pšenična moka tip 500, sladkor, orehi, rozine, jajca, neto količina  400 g</t>
    </r>
  </si>
  <si>
    <t>2.</t>
  </si>
  <si>
    <r>
      <rPr>
        <b/>
        <sz val="8"/>
        <rFont val="Arial"/>
        <family val="2"/>
        <charset val="238"/>
      </rPr>
      <t xml:space="preserve">Piškoti čokoladno-medeni </t>
    </r>
    <r>
      <rPr>
        <sz val="8"/>
        <rFont val="Arial"/>
        <family val="2"/>
        <charset val="238"/>
      </rPr>
      <t>s sezamom, domači, pšenična moka, sladkor, med, jajca, kakav, cimet, 30% čokolade, sezam,  neto količina 100 g</t>
    </r>
  </si>
  <si>
    <t>1.</t>
  </si>
  <si>
    <t>6=3-5</t>
  </si>
  <si>
    <t>5=3x4</t>
  </si>
  <si>
    <t>3=1x2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</si>
  <si>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</si>
  <si>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</si>
  <si>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</si>
  <si>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</si>
  <si>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</si>
  <si>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</si>
  <si>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</si>
  <si>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</si>
  <si>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</si>
  <si>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</si>
  <si>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</si>
  <si>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</si>
  <si>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4202 Naklo</t>
  </si>
  <si>
    <t>Predračun št. ____________________________________</t>
  </si>
  <si>
    <t>Strahinj, 99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</si>
  <si>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</si>
  <si>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</si>
  <si>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</si>
  <si>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</si>
  <si>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</si>
  <si>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</si>
  <si>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t>11. KATEGORIJA: PIŠKOTI</t>
  </si>
  <si>
    <r>
      <rPr>
        <b/>
        <sz val="8"/>
        <rFont val="Arial"/>
        <family val="2"/>
        <charset val="238"/>
      </rPr>
      <t>Keksi brez dodanega sladkorja</t>
    </r>
    <r>
      <rPr>
        <sz val="8"/>
        <rFont val="Arial"/>
        <family val="2"/>
        <charset val="238"/>
      </rPr>
      <t>, pirin zdrob, polnozrnata pirine moke, palmino olje, rozine, zgoščen jabolčni sok, ne vsebujejo jac in mleka, biološki, neto količina 140 g</t>
    </r>
  </si>
  <si>
    <r>
      <rPr>
        <b/>
        <sz val="8"/>
        <rFont val="Arial"/>
        <family val="2"/>
        <charset val="238"/>
      </rPr>
      <t>Keksi z ovsenimi kosmiči</t>
    </r>
    <r>
      <rPr>
        <sz val="8"/>
        <rFont val="Arial"/>
        <family val="2"/>
        <charset val="238"/>
      </rPr>
      <t>, pirina moka, ovseni kosmiči, palmino olje, trsni sladkor, jabolčni sok, ne vsebujejo jajc in mleka, biološki, neto količina 150 g</t>
    </r>
  </si>
  <si>
    <r>
      <rPr>
        <b/>
        <sz val="8"/>
        <rFont val="Arial"/>
        <family val="2"/>
        <charset val="238"/>
      </rPr>
      <t>Keksi iz kamutove moke</t>
    </r>
    <r>
      <rPr>
        <sz val="8"/>
        <rFont val="Arial"/>
        <family val="2"/>
        <charset val="238"/>
      </rPr>
      <t>, kamutova moka, palmino olje, tapiokin sirup, ne vsebujejo jajc in mleka, biološki, neto količina 150 g</t>
    </r>
  </si>
  <si>
    <r>
      <rPr>
        <b/>
        <sz val="8"/>
        <rFont val="Arial"/>
        <family val="2"/>
        <charset val="238"/>
      </rPr>
      <t>Keksi kamutovi z višnjevim namazom</t>
    </r>
    <r>
      <rPr>
        <sz val="8"/>
        <rFont val="Arial"/>
        <family val="2"/>
        <charset val="238"/>
      </rPr>
      <t>, palmino olje, tapiokin sirup, višnjev namaz, ne vsebujejo jajc in mleka, biološki, neto količina 150 g</t>
    </r>
  </si>
  <si>
    <r>
      <rPr>
        <b/>
        <sz val="8"/>
        <rFont val="Arial"/>
        <family val="2"/>
        <charset val="238"/>
      </rPr>
      <t>Keksi z medom</t>
    </r>
    <r>
      <rPr>
        <sz val="8"/>
        <rFont val="Arial"/>
        <family val="2"/>
        <charset val="238"/>
      </rPr>
      <t>, polnozrnata pšenična moka, palmino olje, med, cimet, ne vsebujejo jajc in mleka, biološki, neto količina 150 g</t>
    </r>
  </si>
  <si>
    <r>
      <rPr>
        <b/>
        <sz val="8"/>
        <rFont val="Arial"/>
        <family val="2"/>
        <charset val="238"/>
      </rPr>
      <t>Keksi s proseno kašo</t>
    </r>
    <r>
      <rPr>
        <sz val="8"/>
        <rFont val="Arial"/>
        <family val="2"/>
        <charset val="238"/>
      </rPr>
      <t>, pirina moka, pirina polnozrnata moka, palmino maslo, trsni sladkor, ekstrudirano proso, ne vsebujejo jajc in mleka, biološki, neto količina 140 g</t>
    </r>
  </si>
  <si>
    <r>
      <rPr>
        <b/>
        <sz val="8"/>
        <rFont val="Arial"/>
        <family val="2"/>
        <charset val="238"/>
      </rPr>
      <t>Keksi kamutovi z okusom limone</t>
    </r>
    <r>
      <rPr>
        <sz val="8"/>
        <rFont val="Arial"/>
        <family val="2"/>
        <charset val="238"/>
      </rPr>
      <t>, kamtuova moka, palmino maslo, trsni sladkor, limonino olje, ne vsebujejo jajc in mleka, biološki, neto količina 140 g</t>
    </r>
  </si>
  <si>
    <r>
      <rPr>
        <b/>
        <sz val="8"/>
        <rFont val="Arial"/>
        <family val="2"/>
        <charset val="238"/>
      </rPr>
      <t>Keksi s pomarančo in čokolado</t>
    </r>
    <r>
      <rPr>
        <sz val="8"/>
        <rFont val="Arial"/>
        <family val="2"/>
        <charset val="238"/>
      </rPr>
      <t>, pirina moka, pirina polnozrnata moka, palmino maslo, trsni sladkor, čokolada, pomaranča, pomarančno olje, kakav v prahu, ne vsebuje jajc, biološki, neto količina 140 g</t>
    </r>
  </si>
  <si>
    <r>
      <rPr>
        <b/>
        <sz val="8"/>
        <rFont val="Arial"/>
        <family val="2"/>
        <charset val="238"/>
      </rPr>
      <t>Keksi z ingverjem in čokolado</t>
    </r>
    <r>
      <rPr>
        <sz val="8"/>
        <rFont val="Arial"/>
        <family val="2"/>
        <charset val="238"/>
      </rPr>
      <t>, pšenična moka, palmino olje, trsni sladkor, tapiokin sirup, čokolada, ingver, ne vsebuje jajc, biološki, neto količina 120 g</t>
    </r>
  </si>
  <si>
    <r>
      <rPr>
        <b/>
        <sz val="8"/>
        <rFont val="Arial"/>
        <family val="2"/>
        <charset val="238"/>
      </rPr>
      <t>Keksi cookies</t>
    </r>
    <r>
      <rPr>
        <sz val="8"/>
        <rFont val="Arial"/>
        <family val="2"/>
        <charset val="238"/>
      </rPr>
      <t>, pšenična moka, palmino maslo, trsni sladkor, čokolada, jajca, biološki, neto količina 140 g</t>
    </r>
  </si>
  <si>
    <r>
      <rPr>
        <b/>
        <sz val="8"/>
        <rFont val="Arial"/>
        <family val="2"/>
        <charset val="238"/>
      </rPr>
      <t>Keksi kokosovi</t>
    </r>
    <r>
      <rPr>
        <sz val="8"/>
        <rFont val="Arial"/>
        <family val="2"/>
        <charset val="238"/>
      </rPr>
      <t>, pirina moka, ovseni kosmiči, palmino maslo, mascavo sladkor, kokosova moka,ne vsebujejo jajc in mleka, biološki,neto količina 150 g</t>
    </r>
  </si>
  <si>
    <t>11.1. SKLOP: DOMAČI PIŠKOTI</t>
  </si>
  <si>
    <r>
      <rPr>
        <b/>
        <sz val="8"/>
        <rFont val="Arial"/>
        <family val="2"/>
        <charset val="238"/>
      </rPr>
      <t>Piškoti orehi</t>
    </r>
    <r>
      <rPr>
        <sz val="8"/>
        <rFont val="Arial"/>
        <family val="2"/>
        <charset val="238"/>
      </rPr>
      <t>, domači, pšenična moka tip 500, sladkor, maslo, nutela, orehi, čokolada v prahu,  neto količina 500 g</t>
    </r>
  </si>
  <si>
    <r>
      <rPr>
        <b/>
        <sz val="8"/>
        <rFont val="Arial"/>
        <family val="2"/>
        <charset val="238"/>
      </rPr>
      <t>Piškoti masleni odrezančki</t>
    </r>
    <r>
      <rPr>
        <sz val="8"/>
        <rFont val="Arial"/>
        <family val="2"/>
        <charset val="238"/>
      </rPr>
      <t>, domači, pšenična moka tip 500, sladkor, jajca, maslo, kisla smetana, kot npr. Lužarjevi odrezančki ali enakovredno, neto količina 250 g</t>
    </r>
  </si>
  <si>
    <r>
      <rPr>
        <b/>
        <sz val="8"/>
        <rFont val="Arial"/>
        <family val="2"/>
        <charset val="238"/>
      </rPr>
      <t>Piškoti masleni</t>
    </r>
    <r>
      <rPr>
        <sz val="8"/>
        <rFont val="Arial"/>
        <family val="2"/>
        <charset val="238"/>
      </rPr>
      <t>, domači, pšenična moka tip 500, sladkor, jajca, maslo, kisla smetana, neto količina 250 g</t>
    </r>
  </si>
  <si>
    <t>Ponudnik mora ponuditi vse artikle iz seznama blaga od zap. št. 1 do 13.</t>
  </si>
  <si>
    <t>Ponudnik mora ponuditi vse artikle iz seznama blaga od zap. št. 1 do 11.</t>
  </si>
  <si>
    <t>Seznam blaga pripravila:   Jasna Čemažar</t>
  </si>
  <si>
    <t>Zahteva živilo s ekološkim certifikatom</t>
  </si>
  <si>
    <t>ZAHTEVA ZA CERTIFIKAT (EKO, SK)</t>
  </si>
  <si>
    <t>A</t>
  </si>
  <si>
    <t>EKO</t>
  </si>
  <si>
    <t>B</t>
  </si>
  <si>
    <t>A2</t>
  </si>
  <si>
    <t>11.2. SKLOP: KEKSI - ZAPRTI SKLOP</t>
  </si>
  <si>
    <t>7=6*1,095</t>
  </si>
  <si>
    <t>Vpišite priložen  certifikat za merilo iz sheme kakovosti (SK), 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</si>
</sst>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0"/>
      <name val="Arial CE"/>
      <family val="2"/>
      <charset val="238"/>
    </font>
    <font>
      <sz val="11"/>
      <color rgb="FF006100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2" fillId="0" borderId="0"/>
  </cellStyleXfs>
  <cellXfs count="74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4" fontId="6" fillId="3" borderId="1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9" fontId="2" fillId="0" borderId="5" xfId="0" applyNumberFormat="1" applyFont="1" applyFill="1" applyBorder="1" applyAlignment="1">
      <alignment vertical="center"/>
    </xf>
    <xf numFmtId="164" fontId="2" fillId="4" borderId="5" xfId="0" applyNumberFormat="1" applyFont="1" applyFill="1" applyBorder="1" applyAlignment="1">
      <alignment vertical="center"/>
    </xf>
    <xf numFmtId="3" fontId="6" fillId="4" borderId="5" xfId="1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" fontId="7" fillId="5" borderId="6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164" fontId="6" fillId="6" borderId="5" xfId="0" applyNumberFormat="1" applyFont="1" applyFill="1" applyBorder="1" applyAlignment="1">
      <alignment horizontal="center" vertical="center" wrapText="1"/>
    </xf>
    <xf numFmtId="164" fontId="6" fillId="7" borderId="8" xfId="0" applyNumberFormat="1" applyFont="1" applyFill="1" applyBorder="1" applyAlignment="1">
      <alignment horizontal="center" vertical="center" wrapText="1"/>
    </xf>
    <xf numFmtId="3" fontId="6" fillId="7" borderId="8" xfId="0" applyNumberFormat="1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0" fillId="0" borderId="0" xfId="0"/>
    <xf numFmtId="0" fontId="6" fillId="7" borderId="8" xfId="2" applyFont="1" applyFill="1" applyBorder="1" applyAlignment="1">
      <alignment horizontal="center" vertical="center" wrapText="1"/>
    </xf>
    <xf numFmtId="0" fontId="6" fillId="7" borderId="9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/>
    <xf numFmtId="0" fontId="3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2" fillId="8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3" fillId="3" borderId="7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164" fontId="6" fillId="6" borderId="5" xfId="2" applyNumberFormat="1" applyFont="1" applyFill="1" applyBorder="1" applyAlignment="1">
      <alignment horizontal="center" vertical="center" wrapText="1"/>
    </xf>
    <xf numFmtId="1" fontId="13" fillId="5" borderId="5" xfId="2" applyNumberFormat="1" applyFont="1" applyFill="1" applyBorder="1" applyAlignment="1">
      <alignment horizontal="center" vertical="center" wrapText="1"/>
    </xf>
    <xf numFmtId="0" fontId="12" fillId="0" borderId="5" xfId="2" applyFill="1" applyBorder="1"/>
    <xf numFmtId="0" fontId="0" fillId="0" borderId="5" xfId="0" applyBorder="1"/>
    <xf numFmtId="0" fontId="13" fillId="3" borderId="7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left"/>
    </xf>
    <xf numFmtId="1" fontId="7" fillId="5" borderId="6" xfId="2" applyNumberFormat="1" applyFont="1" applyFill="1" applyBorder="1" applyAlignment="1">
      <alignment horizontal="center" vertical="center" wrapText="1"/>
    </xf>
    <xf numFmtId="4" fontId="6" fillId="0" borderId="5" xfId="2" applyNumberFormat="1" applyFont="1" applyBorder="1" applyAlignment="1">
      <alignment vertical="center"/>
    </xf>
    <xf numFmtId="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8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4" fillId="0" borderId="0" xfId="0" applyFont="1" applyAlignment="1"/>
    <xf numFmtId="0" fontId="11" fillId="0" borderId="0" xfId="0" applyFont="1"/>
  </cellXfs>
  <cellStyles count="3">
    <cellStyle name="Dobro" xfId="1" builtinId="26"/>
    <cellStyle name="Navadno" xfId="0" builtinId="0"/>
    <cellStyle name="Navadno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workbookViewId="0">
      <selection activeCell="Q17" sqref="Q17"/>
    </sheetView>
  </sheetViews>
  <sheetFormatPr defaultRowHeight="12.75" x14ac:dyDescent="0.2"/>
  <cols>
    <col min="1" max="1" width="3.7109375" customWidth="1"/>
    <col min="2" max="2" width="54" customWidth="1"/>
    <col min="3" max="3" width="14.140625" style="38" customWidth="1"/>
    <col min="4" max="4" width="10.5703125" customWidth="1"/>
    <col min="5" max="5" width="9.42578125" customWidth="1"/>
    <col min="6" max="7" width="8.42578125" customWidth="1"/>
    <col min="9" max="9" width="7.42578125" customWidth="1"/>
    <col min="11" max="11" width="10.140625" customWidth="1"/>
    <col min="12" max="12" width="10.5703125" customWidth="1"/>
    <col min="13" max="13" width="16.28515625" customWidth="1"/>
  </cols>
  <sheetData>
    <row r="1" spans="1:13" ht="15" customHeight="1" thickBot="1" x14ac:dyDescent="0.25">
      <c r="A1" s="44" t="s">
        <v>54</v>
      </c>
      <c r="E1" s="73"/>
      <c r="F1" s="73"/>
      <c r="G1" s="73"/>
      <c r="H1" s="43"/>
      <c r="J1" s="73" t="s">
        <v>53</v>
      </c>
      <c r="K1" s="73"/>
      <c r="L1" s="42" t="s">
        <v>52</v>
      </c>
    </row>
    <row r="2" spans="1:13" ht="15" customHeight="1" x14ac:dyDescent="0.2">
      <c r="A2" s="66" t="s">
        <v>51</v>
      </c>
      <c r="B2" s="66"/>
      <c r="C2" s="41"/>
      <c r="D2" s="39"/>
      <c r="E2" s="67"/>
      <c r="F2" s="67"/>
      <c r="G2" s="67"/>
      <c r="H2" s="67"/>
      <c r="I2" s="67"/>
      <c r="J2" s="67" t="s">
        <v>50</v>
      </c>
      <c r="K2" s="67"/>
      <c r="L2" s="67"/>
    </row>
    <row r="3" spans="1:13" ht="15" customHeight="1" x14ac:dyDescent="0.2">
      <c r="A3" s="66" t="s">
        <v>49</v>
      </c>
      <c r="B3" s="66"/>
      <c r="C3" s="41"/>
      <c r="D3" s="39"/>
      <c r="E3" s="67"/>
      <c r="F3" s="67"/>
      <c r="G3" s="67"/>
      <c r="J3" s="67" t="s">
        <v>48</v>
      </c>
      <c r="K3" s="67"/>
    </row>
    <row r="4" spans="1:13" ht="15" customHeight="1" x14ac:dyDescent="0.2">
      <c r="A4" s="66" t="s">
        <v>47</v>
      </c>
      <c r="B4" s="66"/>
      <c r="C4" s="40"/>
      <c r="D4" s="39"/>
      <c r="E4" s="67"/>
      <c r="F4" s="67"/>
      <c r="G4" s="67"/>
      <c r="J4" s="67" t="s">
        <v>46</v>
      </c>
      <c r="K4" s="67"/>
    </row>
    <row r="5" spans="1:13" ht="15.75" customHeight="1" x14ac:dyDescent="0.2">
      <c r="A5" s="37"/>
      <c r="K5" s="36"/>
      <c r="L5" s="35"/>
    </row>
    <row r="6" spans="1:13" ht="15" customHeight="1" x14ac:dyDescent="0.25">
      <c r="A6" s="68" t="s">
        <v>55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3" ht="15" customHeight="1" x14ac:dyDescent="0.25">
      <c r="A7" s="33" t="s">
        <v>67</v>
      </c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spans="1:13" ht="49.5" customHeight="1" x14ac:dyDescent="0.2">
      <c r="A8" s="32" t="s">
        <v>45</v>
      </c>
      <c r="B8" s="32" t="s">
        <v>44</v>
      </c>
      <c r="C8" s="31" t="s">
        <v>43</v>
      </c>
      <c r="D8" s="31" t="s">
        <v>42</v>
      </c>
      <c r="E8" s="31" t="s">
        <v>41</v>
      </c>
      <c r="F8" s="30" t="s">
        <v>40</v>
      </c>
      <c r="G8" s="29" t="s">
        <v>39</v>
      </c>
      <c r="H8" s="29" t="s">
        <v>38</v>
      </c>
      <c r="I8" s="28" t="s">
        <v>37</v>
      </c>
      <c r="J8" s="28" t="s">
        <v>36</v>
      </c>
      <c r="K8" s="28" t="s">
        <v>35</v>
      </c>
      <c r="L8" s="56" t="s">
        <v>34</v>
      </c>
      <c r="M8" s="56" t="s">
        <v>82</v>
      </c>
    </row>
    <row r="9" spans="1:13" ht="13.5" customHeight="1" x14ac:dyDescent="0.2">
      <c r="A9" s="26"/>
      <c r="B9" s="27"/>
      <c r="C9" s="26"/>
      <c r="D9" s="26"/>
      <c r="E9" s="25"/>
      <c r="F9" s="24">
        <v>1</v>
      </c>
      <c r="G9" s="24">
        <v>2</v>
      </c>
      <c r="H9" s="24" t="s">
        <v>33</v>
      </c>
      <c r="I9" s="24">
        <v>4</v>
      </c>
      <c r="J9" s="24" t="s">
        <v>32</v>
      </c>
      <c r="K9" s="24" t="s">
        <v>31</v>
      </c>
      <c r="L9" s="62" t="s">
        <v>81</v>
      </c>
      <c r="M9" s="57" t="s">
        <v>78</v>
      </c>
    </row>
    <row r="10" spans="1:13" ht="24" customHeight="1" x14ac:dyDescent="0.2">
      <c r="A10" s="22" t="s">
        <v>30</v>
      </c>
      <c r="B10" s="21" t="s">
        <v>29</v>
      </c>
      <c r="C10" s="23"/>
      <c r="D10" s="20"/>
      <c r="E10" s="19" t="s">
        <v>7</v>
      </c>
      <c r="F10" s="18">
        <v>125</v>
      </c>
      <c r="G10" s="17"/>
      <c r="H10" s="15">
        <f t="shared" ref="H10:H22" si="0">F10*G10</f>
        <v>0</v>
      </c>
      <c r="I10" s="16"/>
      <c r="J10" s="15">
        <f t="shared" ref="J10:J21" si="1">H10*I10</f>
        <v>0</v>
      </c>
      <c r="K10" s="14">
        <f t="shared" ref="K10:K22" si="2">H10-J10</f>
        <v>0</v>
      </c>
      <c r="L10" s="63">
        <f>K10*1.095</f>
        <v>0</v>
      </c>
      <c r="M10" s="58"/>
    </row>
    <row r="11" spans="1:13" ht="24.75" customHeight="1" x14ac:dyDescent="0.2">
      <c r="A11" s="22" t="s">
        <v>28</v>
      </c>
      <c r="B11" s="21" t="s">
        <v>27</v>
      </c>
      <c r="C11" s="23"/>
      <c r="D11" s="20"/>
      <c r="E11" s="19" t="s">
        <v>7</v>
      </c>
      <c r="F11" s="18">
        <v>55</v>
      </c>
      <c r="G11" s="17"/>
      <c r="H11" s="15">
        <f t="shared" si="0"/>
        <v>0</v>
      </c>
      <c r="I11" s="16"/>
      <c r="J11" s="15">
        <f t="shared" si="1"/>
        <v>0</v>
      </c>
      <c r="K11" s="14">
        <f t="shared" si="2"/>
        <v>0</v>
      </c>
      <c r="L11" s="63">
        <f t="shared" ref="L11:L22" si="3">K11*1.095</f>
        <v>0</v>
      </c>
      <c r="M11" s="58"/>
    </row>
    <row r="12" spans="1:13" ht="24" customHeight="1" x14ac:dyDescent="0.2">
      <c r="A12" s="22" t="s">
        <v>26</v>
      </c>
      <c r="B12" s="21" t="s">
        <v>25</v>
      </c>
      <c r="C12" s="23"/>
      <c r="D12" s="20"/>
      <c r="E12" s="19" t="s">
        <v>7</v>
      </c>
      <c r="F12" s="18">
        <v>97</v>
      </c>
      <c r="G12" s="17"/>
      <c r="H12" s="15">
        <f t="shared" si="0"/>
        <v>0</v>
      </c>
      <c r="I12" s="16"/>
      <c r="J12" s="15">
        <f t="shared" si="1"/>
        <v>0</v>
      </c>
      <c r="K12" s="14">
        <f t="shared" si="2"/>
        <v>0</v>
      </c>
      <c r="L12" s="63">
        <f t="shared" si="3"/>
        <v>0</v>
      </c>
      <c r="M12" s="59"/>
    </row>
    <row r="13" spans="1:13" ht="23.25" customHeight="1" x14ac:dyDescent="0.2">
      <c r="A13" s="22" t="s">
        <v>24</v>
      </c>
      <c r="B13" s="21" t="s">
        <v>23</v>
      </c>
      <c r="C13" s="23"/>
      <c r="D13" s="20"/>
      <c r="E13" s="19" t="s">
        <v>7</v>
      </c>
      <c r="F13" s="18">
        <v>117</v>
      </c>
      <c r="G13" s="17"/>
      <c r="H13" s="15">
        <f t="shared" si="0"/>
        <v>0</v>
      </c>
      <c r="I13" s="16"/>
      <c r="J13" s="15">
        <f t="shared" si="1"/>
        <v>0</v>
      </c>
      <c r="K13" s="14">
        <f t="shared" si="2"/>
        <v>0</v>
      </c>
      <c r="L13" s="63">
        <f t="shared" si="3"/>
        <v>0</v>
      </c>
      <c r="M13" s="59"/>
    </row>
    <row r="14" spans="1:13" ht="36" customHeight="1" x14ac:dyDescent="0.2">
      <c r="A14" s="22" t="s">
        <v>22</v>
      </c>
      <c r="B14" s="21" t="s">
        <v>69</v>
      </c>
      <c r="C14" s="23"/>
      <c r="D14" s="20"/>
      <c r="E14" s="19" t="s">
        <v>7</v>
      </c>
      <c r="F14" s="18">
        <v>76</v>
      </c>
      <c r="G14" s="17"/>
      <c r="H14" s="15">
        <f t="shared" si="0"/>
        <v>0</v>
      </c>
      <c r="I14" s="16"/>
      <c r="J14" s="15">
        <f t="shared" si="1"/>
        <v>0</v>
      </c>
      <c r="K14" s="14">
        <f t="shared" si="2"/>
        <v>0</v>
      </c>
      <c r="L14" s="63">
        <f t="shared" si="3"/>
        <v>0</v>
      </c>
      <c r="M14" s="59"/>
    </row>
    <row r="15" spans="1:13" ht="24" customHeight="1" x14ac:dyDescent="0.2">
      <c r="A15" s="22" t="s">
        <v>21</v>
      </c>
      <c r="B15" s="21" t="s">
        <v>20</v>
      </c>
      <c r="C15" s="23"/>
      <c r="D15" s="20"/>
      <c r="E15" s="19" t="s">
        <v>7</v>
      </c>
      <c r="F15" s="18">
        <v>158</v>
      </c>
      <c r="G15" s="17"/>
      <c r="H15" s="15">
        <f t="shared" si="0"/>
        <v>0</v>
      </c>
      <c r="I15" s="16"/>
      <c r="J15" s="15">
        <f t="shared" si="1"/>
        <v>0</v>
      </c>
      <c r="K15" s="14">
        <f t="shared" si="2"/>
        <v>0</v>
      </c>
      <c r="L15" s="63">
        <f t="shared" si="3"/>
        <v>0</v>
      </c>
      <c r="M15" s="59"/>
    </row>
    <row r="16" spans="1:13" ht="23.25" customHeight="1" x14ac:dyDescent="0.2">
      <c r="A16" s="22" t="s">
        <v>19</v>
      </c>
      <c r="B16" s="21" t="s">
        <v>18</v>
      </c>
      <c r="C16" s="23"/>
      <c r="D16" s="20"/>
      <c r="E16" s="19" t="s">
        <v>7</v>
      </c>
      <c r="F16" s="18">
        <v>75</v>
      </c>
      <c r="G16" s="17"/>
      <c r="H16" s="15">
        <f t="shared" si="0"/>
        <v>0</v>
      </c>
      <c r="I16" s="16"/>
      <c r="J16" s="15">
        <f t="shared" si="1"/>
        <v>0</v>
      </c>
      <c r="K16" s="14">
        <f t="shared" si="2"/>
        <v>0</v>
      </c>
      <c r="L16" s="63">
        <f t="shared" si="3"/>
        <v>0</v>
      </c>
      <c r="M16" s="59"/>
    </row>
    <row r="17" spans="1:13" ht="23.25" customHeight="1" x14ac:dyDescent="0.2">
      <c r="A17" s="22" t="s">
        <v>17</v>
      </c>
      <c r="B17" s="21" t="s">
        <v>16</v>
      </c>
      <c r="C17" s="23"/>
      <c r="D17" s="20"/>
      <c r="E17" s="19" t="s">
        <v>7</v>
      </c>
      <c r="F17" s="18">
        <v>87</v>
      </c>
      <c r="G17" s="17"/>
      <c r="H17" s="15">
        <f t="shared" si="0"/>
        <v>0</v>
      </c>
      <c r="I17" s="16"/>
      <c r="J17" s="15">
        <f t="shared" si="1"/>
        <v>0</v>
      </c>
      <c r="K17" s="14">
        <f t="shared" si="2"/>
        <v>0</v>
      </c>
      <c r="L17" s="63">
        <f t="shared" si="3"/>
        <v>0</v>
      </c>
      <c r="M17" s="59"/>
    </row>
    <row r="18" spans="1:13" ht="24.75" customHeight="1" x14ac:dyDescent="0.2">
      <c r="A18" s="22" t="s">
        <v>15</v>
      </c>
      <c r="B18" s="21" t="s">
        <v>14</v>
      </c>
      <c r="C18" s="23"/>
      <c r="D18" s="20"/>
      <c r="E18" s="19" t="s">
        <v>7</v>
      </c>
      <c r="F18" s="18">
        <v>163</v>
      </c>
      <c r="G18" s="17"/>
      <c r="H18" s="15">
        <f t="shared" si="0"/>
        <v>0</v>
      </c>
      <c r="I18" s="16"/>
      <c r="J18" s="15">
        <f t="shared" si="1"/>
        <v>0</v>
      </c>
      <c r="K18" s="14">
        <f t="shared" si="2"/>
        <v>0</v>
      </c>
      <c r="L18" s="63">
        <f t="shared" si="3"/>
        <v>0</v>
      </c>
      <c r="M18" s="59"/>
    </row>
    <row r="19" spans="1:13" ht="35.25" customHeight="1" x14ac:dyDescent="0.2">
      <c r="A19" s="22" t="s">
        <v>13</v>
      </c>
      <c r="B19" s="21" t="s">
        <v>12</v>
      </c>
      <c r="C19" s="23"/>
      <c r="D19" s="20"/>
      <c r="E19" s="19" t="s">
        <v>7</v>
      </c>
      <c r="F19" s="18">
        <v>64</v>
      </c>
      <c r="G19" s="17"/>
      <c r="H19" s="15">
        <f t="shared" si="0"/>
        <v>0</v>
      </c>
      <c r="I19" s="16"/>
      <c r="J19" s="15">
        <f t="shared" si="1"/>
        <v>0</v>
      </c>
      <c r="K19" s="14">
        <f t="shared" si="2"/>
        <v>0</v>
      </c>
      <c r="L19" s="63">
        <f t="shared" si="3"/>
        <v>0</v>
      </c>
      <c r="M19" s="59"/>
    </row>
    <row r="20" spans="1:13" ht="22.5" customHeight="1" x14ac:dyDescent="0.2">
      <c r="A20" s="22" t="s">
        <v>11</v>
      </c>
      <c r="B20" s="21" t="s">
        <v>68</v>
      </c>
      <c r="C20" s="23"/>
      <c r="D20" s="20"/>
      <c r="E20" s="19" t="s">
        <v>7</v>
      </c>
      <c r="F20" s="18">
        <v>80</v>
      </c>
      <c r="G20" s="17"/>
      <c r="H20" s="15">
        <f t="shared" si="0"/>
        <v>0</v>
      </c>
      <c r="I20" s="16"/>
      <c r="J20" s="15">
        <f t="shared" si="1"/>
        <v>0</v>
      </c>
      <c r="K20" s="14">
        <f t="shared" si="2"/>
        <v>0</v>
      </c>
      <c r="L20" s="63">
        <f t="shared" si="3"/>
        <v>0</v>
      </c>
      <c r="M20" s="59"/>
    </row>
    <row r="21" spans="1:13" ht="24" customHeight="1" x14ac:dyDescent="0.2">
      <c r="A21" s="22" t="s">
        <v>10</v>
      </c>
      <c r="B21" s="21" t="s">
        <v>9</v>
      </c>
      <c r="C21" s="23"/>
      <c r="D21" s="20"/>
      <c r="E21" s="19" t="s">
        <v>7</v>
      </c>
      <c r="F21" s="18">
        <v>87</v>
      </c>
      <c r="G21" s="17"/>
      <c r="H21" s="15">
        <f t="shared" si="0"/>
        <v>0</v>
      </c>
      <c r="I21" s="16"/>
      <c r="J21" s="15">
        <f t="shared" si="1"/>
        <v>0</v>
      </c>
      <c r="K21" s="14">
        <f t="shared" si="2"/>
        <v>0</v>
      </c>
      <c r="L21" s="63">
        <f t="shared" si="3"/>
        <v>0</v>
      </c>
      <c r="M21" s="59"/>
    </row>
    <row r="22" spans="1:13" ht="24" customHeight="1" thickBot="1" x14ac:dyDescent="0.25">
      <c r="A22" s="22" t="s">
        <v>8</v>
      </c>
      <c r="B22" s="21" t="s">
        <v>70</v>
      </c>
      <c r="C22" s="23"/>
      <c r="D22" s="20"/>
      <c r="E22" s="19" t="s">
        <v>7</v>
      </c>
      <c r="F22" s="18">
        <v>152</v>
      </c>
      <c r="G22" s="17"/>
      <c r="H22" s="15">
        <f t="shared" si="0"/>
        <v>0</v>
      </c>
      <c r="I22" s="16"/>
      <c r="J22" s="15">
        <f>H22*I22</f>
        <v>0</v>
      </c>
      <c r="K22" s="14">
        <f t="shared" si="2"/>
        <v>0</v>
      </c>
      <c r="L22" s="63">
        <f t="shared" si="3"/>
        <v>0</v>
      </c>
      <c r="M22" s="59"/>
    </row>
    <row r="23" spans="1:13" ht="15" customHeight="1" thickBot="1" x14ac:dyDescent="0.25">
      <c r="A23" s="13"/>
      <c r="B23" s="69" t="s">
        <v>6</v>
      </c>
      <c r="C23" s="70"/>
      <c r="D23" s="70"/>
      <c r="E23" s="70"/>
      <c r="F23" s="70"/>
      <c r="G23" s="70"/>
      <c r="H23" s="70"/>
      <c r="I23" s="70"/>
      <c r="J23" s="71"/>
      <c r="K23" s="12">
        <f>SUM(K10:K22)</f>
        <v>0</v>
      </c>
      <c r="L23" s="12">
        <f>SUM(L10:L22)</f>
        <v>0</v>
      </c>
    </row>
    <row r="24" spans="1:13" ht="15" customHeight="1" x14ac:dyDescent="0.2">
      <c r="A24" s="7" t="s">
        <v>71</v>
      </c>
      <c r="B24" s="7"/>
      <c r="C24" s="8"/>
      <c r="D24" s="7"/>
      <c r="E24" s="3"/>
      <c r="F24" s="3"/>
      <c r="G24" s="3"/>
      <c r="H24" s="3"/>
      <c r="I24" s="3"/>
      <c r="J24" s="3"/>
      <c r="K24" s="2"/>
      <c r="L24" s="2"/>
    </row>
    <row r="25" spans="1:13" ht="15" customHeight="1" x14ac:dyDescent="0.2">
      <c r="A25" s="65" t="s">
        <v>5</v>
      </c>
      <c r="B25" s="65"/>
      <c r="C25" s="65"/>
      <c r="D25" s="65"/>
      <c r="E25" s="72"/>
      <c r="F25" s="72"/>
      <c r="G25" s="72"/>
      <c r="H25" s="3"/>
      <c r="I25" s="3"/>
      <c r="J25" s="3"/>
      <c r="K25" s="2"/>
      <c r="L25" s="2"/>
    </row>
    <row r="26" spans="1:13" ht="15" customHeight="1" x14ac:dyDescent="0.2">
      <c r="A26" s="65" t="s">
        <v>4</v>
      </c>
      <c r="B26" s="65"/>
      <c r="C26" s="65"/>
      <c r="D26" s="65"/>
      <c r="E26" s="72"/>
      <c r="F26" s="72"/>
      <c r="G26" s="72"/>
      <c r="H26" s="72"/>
      <c r="I26" s="72"/>
      <c r="J26" s="3"/>
      <c r="K26" s="2"/>
      <c r="L26" s="2"/>
    </row>
    <row r="27" spans="1:13" ht="15" customHeight="1" x14ac:dyDescent="0.2">
      <c r="A27" s="11" t="s">
        <v>3</v>
      </c>
      <c r="B27" s="11"/>
      <c r="C27" s="11"/>
      <c r="D27" s="11"/>
      <c r="E27" s="10"/>
      <c r="F27" s="9"/>
      <c r="G27" s="3"/>
      <c r="H27" s="3"/>
      <c r="I27" s="3"/>
      <c r="J27" s="3"/>
      <c r="K27" s="2"/>
      <c r="L27" s="2"/>
    </row>
    <row r="28" spans="1:13" s="45" customFormat="1" ht="15" customHeight="1" x14ac:dyDescent="0.2">
      <c r="A28" s="11"/>
      <c r="B28" s="11"/>
      <c r="C28" s="11"/>
      <c r="D28" s="11"/>
      <c r="E28" s="10"/>
      <c r="F28" s="9"/>
      <c r="G28" s="3"/>
      <c r="H28" s="3"/>
      <c r="I28" s="3"/>
      <c r="J28" s="3"/>
      <c r="K28" s="2"/>
      <c r="L28" s="2"/>
    </row>
    <row r="29" spans="1:13" ht="15" customHeight="1" x14ac:dyDescent="0.2">
      <c r="A29" s="65" t="s">
        <v>73</v>
      </c>
      <c r="B29" s="65"/>
      <c r="C29" s="65"/>
      <c r="D29" s="65"/>
      <c r="E29" s="72"/>
      <c r="F29" s="72"/>
      <c r="G29" s="72"/>
      <c r="H29" s="72"/>
      <c r="I29" s="3"/>
      <c r="J29" s="3"/>
      <c r="K29" s="2"/>
      <c r="L29" s="2"/>
    </row>
    <row r="30" spans="1:13" ht="15" customHeight="1" x14ac:dyDescent="0.2">
      <c r="A30" s="7"/>
      <c r="B30" s="7"/>
      <c r="C30" s="8"/>
      <c r="D30" s="7"/>
      <c r="E30" s="3"/>
      <c r="F30" s="4"/>
      <c r="G30" s="3"/>
      <c r="H30" s="3"/>
      <c r="I30" s="3"/>
      <c r="J30" s="3"/>
      <c r="K30" s="2"/>
      <c r="L30" s="2"/>
    </row>
    <row r="31" spans="1:13" ht="15" customHeight="1" x14ac:dyDescent="0.2">
      <c r="A31" s="65" t="s">
        <v>2</v>
      </c>
      <c r="B31" s="65"/>
      <c r="C31" s="8"/>
      <c r="D31" s="7"/>
      <c r="E31" s="3"/>
      <c r="F31" s="4"/>
      <c r="G31" s="3"/>
      <c r="H31" s="3"/>
      <c r="I31" s="3"/>
      <c r="J31" s="3" t="s">
        <v>1</v>
      </c>
      <c r="K31" s="7"/>
      <c r="L31" s="64"/>
    </row>
    <row r="32" spans="1:13" ht="15" customHeight="1" x14ac:dyDescent="0.2">
      <c r="A32" s="65" t="s">
        <v>0</v>
      </c>
      <c r="B32" s="65"/>
      <c r="C32" s="8"/>
      <c r="D32" s="7"/>
      <c r="E32" s="3"/>
      <c r="F32" s="4"/>
      <c r="G32" s="6"/>
      <c r="H32" s="6"/>
      <c r="I32" s="6"/>
      <c r="J32" s="6" t="s">
        <v>0</v>
      </c>
      <c r="K32" s="6"/>
      <c r="L32" s="6"/>
    </row>
    <row r="33" spans="1:12" ht="15" customHeight="1" x14ac:dyDescent="0.2">
      <c r="A33" s="5"/>
      <c r="B33" s="3"/>
      <c r="C33" s="3"/>
      <c r="D33" s="3"/>
      <c r="E33" s="3"/>
      <c r="F33" s="4"/>
      <c r="G33" s="6"/>
      <c r="H33" s="6"/>
      <c r="I33" s="6"/>
      <c r="J33" s="6"/>
      <c r="K33" s="6"/>
      <c r="L33" s="6"/>
    </row>
    <row r="34" spans="1:12" ht="15" customHeight="1" x14ac:dyDescent="0.2">
      <c r="A34" s="5"/>
      <c r="B34" s="3"/>
      <c r="C34" s="3"/>
      <c r="D34" s="3"/>
      <c r="E34" s="3"/>
      <c r="F34" s="4"/>
      <c r="G34" s="3"/>
      <c r="H34" s="3"/>
      <c r="I34" s="3"/>
      <c r="J34" s="3"/>
      <c r="K34" s="2"/>
      <c r="L34" s="2"/>
    </row>
    <row r="35" spans="1:12" ht="18.9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8.95" customHeight="1" x14ac:dyDescent="0.2"/>
  </sheetData>
  <mergeCells count="18">
    <mergeCell ref="A3:B3"/>
    <mergeCell ref="E3:G3"/>
    <mergeCell ref="J3:K3"/>
    <mergeCell ref="E1:G1"/>
    <mergeCell ref="J1:K1"/>
    <mergeCell ref="A2:B2"/>
    <mergeCell ref="E2:I2"/>
    <mergeCell ref="J2:L2"/>
    <mergeCell ref="A32:B32"/>
    <mergeCell ref="A4:B4"/>
    <mergeCell ref="E4:G4"/>
    <mergeCell ref="J4:K4"/>
    <mergeCell ref="A6:L6"/>
    <mergeCell ref="B23:J23"/>
    <mergeCell ref="A25:G25"/>
    <mergeCell ref="A26:I26"/>
    <mergeCell ref="A29:H29"/>
    <mergeCell ref="A31:B31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U14" sqref="U14"/>
    </sheetView>
  </sheetViews>
  <sheetFormatPr defaultRowHeight="12.75" x14ac:dyDescent="0.2"/>
  <cols>
    <col min="1" max="1" width="3.7109375" customWidth="1"/>
    <col min="2" max="2" width="10.7109375" style="49" customWidth="1"/>
    <col min="3" max="3" width="54" customWidth="1"/>
    <col min="4" max="5" width="14.140625" style="38" customWidth="1"/>
    <col min="6" max="6" width="10.5703125" customWidth="1"/>
    <col min="7" max="7" width="9.42578125" customWidth="1"/>
    <col min="8" max="9" width="8.42578125" customWidth="1"/>
    <col min="11" max="11" width="7.42578125" customWidth="1"/>
    <col min="13" max="13" width="10.140625" customWidth="1"/>
    <col min="14" max="14" width="10.5703125" customWidth="1"/>
  </cols>
  <sheetData>
    <row r="1" spans="1:14" ht="15" customHeight="1" thickBot="1" x14ac:dyDescent="0.25">
      <c r="A1" s="44" t="s">
        <v>54</v>
      </c>
      <c r="B1" s="44"/>
      <c r="G1" s="73"/>
      <c r="H1" s="73"/>
      <c r="I1" s="73"/>
      <c r="J1" s="43"/>
      <c r="L1" s="73" t="s">
        <v>53</v>
      </c>
      <c r="M1" s="73"/>
      <c r="N1" s="42" t="s">
        <v>52</v>
      </c>
    </row>
    <row r="2" spans="1:14" ht="15" customHeight="1" x14ac:dyDescent="0.2">
      <c r="A2" s="66" t="s">
        <v>51</v>
      </c>
      <c r="B2" s="66"/>
      <c r="C2" s="66"/>
      <c r="D2" s="41"/>
      <c r="E2" s="41"/>
      <c r="F2" s="39"/>
      <c r="G2" s="67"/>
      <c r="H2" s="67"/>
      <c r="I2" s="67"/>
      <c r="J2" s="67"/>
      <c r="K2" s="67"/>
      <c r="L2" s="67" t="s">
        <v>50</v>
      </c>
      <c r="M2" s="67"/>
      <c r="N2" s="67"/>
    </row>
    <row r="3" spans="1:14" ht="15" customHeight="1" x14ac:dyDescent="0.2">
      <c r="A3" s="66" t="s">
        <v>49</v>
      </c>
      <c r="B3" s="66"/>
      <c r="C3" s="66"/>
      <c r="D3" s="41"/>
      <c r="E3" s="41"/>
      <c r="F3" s="39"/>
      <c r="G3" s="67"/>
      <c r="H3" s="67"/>
      <c r="I3" s="67"/>
      <c r="L3" s="67" t="s">
        <v>48</v>
      </c>
      <c r="M3" s="67"/>
    </row>
    <row r="4" spans="1:14" ht="15" customHeight="1" x14ac:dyDescent="0.2">
      <c r="A4" s="66" t="s">
        <v>47</v>
      </c>
      <c r="B4" s="66"/>
      <c r="C4" s="66"/>
      <c r="D4" s="40"/>
      <c r="E4" s="40"/>
      <c r="F4" s="39"/>
      <c r="G4" s="67"/>
      <c r="H4" s="67"/>
      <c r="I4" s="67"/>
      <c r="L4" s="67" t="s">
        <v>46</v>
      </c>
      <c r="M4" s="67"/>
    </row>
    <row r="5" spans="1:14" ht="15.75" customHeight="1" x14ac:dyDescent="0.2">
      <c r="A5" s="37"/>
      <c r="B5" s="48"/>
      <c r="M5" s="36"/>
      <c r="N5" s="35"/>
    </row>
    <row r="6" spans="1:14" ht="15" customHeight="1" x14ac:dyDescent="0.25">
      <c r="A6" s="68" t="s">
        <v>55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4" ht="15" customHeight="1" x14ac:dyDescent="0.25">
      <c r="A7" s="33" t="s">
        <v>80</v>
      </c>
      <c r="B7" s="51"/>
      <c r="C7" s="33"/>
      <c r="D7" s="34"/>
      <c r="E7" s="34"/>
      <c r="F7" s="33"/>
      <c r="G7" s="33"/>
      <c r="H7" s="33"/>
      <c r="I7" s="33"/>
      <c r="J7" s="33"/>
      <c r="K7" s="33"/>
      <c r="L7" s="33"/>
      <c r="M7" s="33"/>
      <c r="N7" s="33"/>
    </row>
    <row r="8" spans="1:14" ht="49.5" customHeight="1" x14ac:dyDescent="0.2">
      <c r="A8" s="32" t="s">
        <v>45</v>
      </c>
      <c r="B8" s="46" t="s">
        <v>75</v>
      </c>
      <c r="C8" s="32" t="s">
        <v>44</v>
      </c>
      <c r="D8" s="47" t="s">
        <v>74</v>
      </c>
      <c r="E8" s="31" t="s">
        <v>43</v>
      </c>
      <c r="F8" s="31" t="s">
        <v>42</v>
      </c>
      <c r="G8" s="31" t="s">
        <v>41</v>
      </c>
      <c r="H8" s="30" t="s">
        <v>40</v>
      </c>
      <c r="I8" s="29" t="s">
        <v>39</v>
      </c>
      <c r="J8" s="29" t="s">
        <v>38</v>
      </c>
      <c r="K8" s="28" t="s">
        <v>37</v>
      </c>
      <c r="L8" s="28" t="s">
        <v>36</v>
      </c>
      <c r="M8" s="28" t="s">
        <v>35</v>
      </c>
      <c r="N8" s="56" t="s">
        <v>34</v>
      </c>
    </row>
    <row r="9" spans="1:14" ht="13.5" customHeight="1" x14ac:dyDescent="0.2">
      <c r="A9" s="26"/>
      <c r="B9" s="54" t="s">
        <v>76</v>
      </c>
      <c r="C9" s="27"/>
      <c r="D9" s="60" t="s">
        <v>79</v>
      </c>
      <c r="E9" s="26"/>
      <c r="F9" s="26"/>
      <c r="G9" s="25"/>
      <c r="H9" s="24">
        <v>1</v>
      </c>
      <c r="I9" s="24">
        <v>2</v>
      </c>
      <c r="J9" s="24" t="s">
        <v>33</v>
      </c>
      <c r="K9" s="24">
        <v>4</v>
      </c>
      <c r="L9" s="24" t="s">
        <v>32</v>
      </c>
      <c r="M9" s="24" t="s">
        <v>31</v>
      </c>
      <c r="N9" s="62" t="s">
        <v>81</v>
      </c>
    </row>
    <row r="10" spans="1:14" ht="36" customHeight="1" x14ac:dyDescent="0.2">
      <c r="A10" s="22" t="s">
        <v>30</v>
      </c>
      <c r="B10" s="55" t="s">
        <v>77</v>
      </c>
      <c r="C10" s="21" t="s">
        <v>56</v>
      </c>
      <c r="D10" s="52"/>
      <c r="E10" s="23"/>
      <c r="F10" s="20"/>
      <c r="G10" s="19" t="s">
        <v>7</v>
      </c>
      <c r="H10" s="18">
        <v>11</v>
      </c>
      <c r="I10" s="17"/>
      <c r="J10" s="15">
        <f t="shared" ref="J10:J20" si="0">H10*I10</f>
        <v>0</v>
      </c>
      <c r="K10" s="16"/>
      <c r="L10" s="15">
        <f t="shared" ref="L10:L20" si="1">J10*K10</f>
        <v>0</v>
      </c>
      <c r="M10" s="14">
        <f t="shared" ref="M10:M20" si="2">J10-L10</f>
        <v>0</v>
      </c>
      <c r="N10" s="63">
        <f>M10*1.095</f>
        <v>0</v>
      </c>
    </row>
    <row r="11" spans="1:14" ht="26.25" customHeight="1" x14ac:dyDescent="0.2">
      <c r="A11" s="22" t="s">
        <v>28</v>
      </c>
      <c r="B11" s="55" t="s">
        <v>77</v>
      </c>
      <c r="C11" s="21" t="s">
        <v>65</v>
      </c>
      <c r="D11" s="52"/>
      <c r="E11" s="23"/>
      <c r="F11" s="20"/>
      <c r="G11" s="19" t="s">
        <v>7</v>
      </c>
      <c r="H11" s="18">
        <v>4</v>
      </c>
      <c r="I11" s="17"/>
      <c r="J11" s="15">
        <f t="shared" si="0"/>
        <v>0</v>
      </c>
      <c r="K11" s="16"/>
      <c r="L11" s="15">
        <f t="shared" si="1"/>
        <v>0</v>
      </c>
      <c r="M11" s="14">
        <f t="shared" si="2"/>
        <v>0</v>
      </c>
      <c r="N11" s="63">
        <f t="shared" ref="N11:N20" si="3">M11*1.095</f>
        <v>0</v>
      </c>
    </row>
    <row r="12" spans="1:14" ht="25.5" customHeight="1" x14ac:dyDescent="0.2">
      <c r="A12" s="22" t="s">
        <v>26</v>
      </c>
      <c r="B12" s="55" t="s">
        <v>77</v>
      </c>
      <c r="C12" s="21" t="s">
        <v>58</v>
      </c>
      <c r="D12" s="52"/>
      <c r="E12" s="23"/>
      <c r="F12" s="20"/>
      <c r="G12" s="19" t="s">
        <v>7</v>
      </c>
      <c r="H12" s="18">
        <v>5</v>
      </c>
      <c r="I12" s="17"/>
      <c r="J12" s="15">
        <f t="shared" si="0"/>
        <v>0</v>
      </c>
      <c r="K12" s="16"/>
      <c r="L12" s="15">
        <f t="shared" si="1"/>
        <v>0</v>
      </c>
      <c r="M12" s="14">
        <f t="shared" si="2"/>
        <v>0</v>
      </c>
      <c r="N12" s="63">
        <f t="shared" si="3"/>
        <v>0</v>
      </c>
    </row>
    <row r="13" spans="1:14" ht="33" customHeight="1" x14ac:dyDescent="0.2">
      <c r="A13" s="22" t="s">
        <v>24</v>
      </c>
      <c r="B13" s="55" t="s">
        <v>77</v>
      </c>
      <c r="C13" s="21" t="s">
        <v>64</v>
      </c>
      <c r="D13" s="52"/>
      <c r="E13" s="23"/>
      <c r="F13" s="20"/>
      <c r="G13" s="19" t="s">
        <v>7</v>
      </c>
      <c r="H13" s="18">
        <v>11</v>
      </c>
      <c r="I13" s="17"/>
      <c r="J13" s="15">
        <f t="shared" si="0"/>
        <v>0</v>
      </c>
      <c r="K13" s="16"/>
      <c r="L13" s="15">
        <f t="shared" si="1"/>
        <v>0</v>
      </c>
      <c r="M13" s="14">
        <f t="shared" si="2"/>
        <v>0</v>
      </c>
      <c r="N13" s="63">
        <f t="shared" si="3"/>
        <v>0</v>
      </c>
    </row>
    <row r="14" spans="1:14" ht="38.25" customHeight="1" x14ac:dyDescent="0.2">
      <c r="A14" s="22" t="s">
        <v>22</v>
      </c>
      <c r="B14" s="55" t="s">
        <v>77</v>
      </c>
      <c r="C14" s="21" t="s">
        <v>63</v>
      </c>
      <c r="D14" s="52"/>
      <c r="E14" s="23"/>
      <c r="F14" s="20"/>
      <c r="G14" s="19" t="s">
        <v>7</v>
      </c>
      <c r="H14" s="18">
        <v>6</v>
      </c>
      <c r="I14" s="17"/>
      <c r="J14" s="15">
        <f t="shared" si="0"/>
        <v>0</v>
      </c>
      <c r="K14" s="16"/>
      <c r="L14" s="15">
        <f t="shared" si="1"/>
        <v>0</v>
      </c>
      <c r="M14" s="14">
        <f t="shared" si="2"/>
        <v>0</v>
      </c>
      <c r="N14" s="63">
        <f t="shared" si="3"/>
        <v>0</v>
      </c>
    </row>
    <row r="15" spans="1:14" ht="27.75" customHeight="1" x14ac:dyDescent="0.2">
      <c r="A15" s="22" t="s">
        <v>21</v>
      </c>
      <c r="B15" s="55" t="s">
        <v>77</v>
      </c>
      <c r="C15" s="21" t="s">
        <v>57</v>
      </c>
      <c r="D15" s="52"/>
      <c r="E15" s="23"/>
      <c r="F15" s="20"/>
      <c r="G15" s="19" t="s">
        <v>7</v>
      </c>
      <c r="H15" s="18">
        <v>10</v>
      </c>
      <c r="I15" s="17"/>
      <c r="J15" s="15">
        <f t="shared" si="0"/>
        <v>0</v>
      </c>
      <c r="K15" s="16"/>
      <c r="L15" s="15">
        <f t="shared" si="1"/>
        <v>0</v>
      </c>
      <c r="M15" s="14">
        <f t="shared" si="2"/>
        <v>0</v>
      </c>
      <c r="N15" s="63">
        <f t="shared" si="3"/>
        <v>0</v>
      </c>
    </row>
    <row r="16" spans="1:14" ht="31.5" customHeight="1" x14ac:dyDescent="0.2">
      <c r="A16" s="22" t="s">
        <v>19</v>
      </c>
      <c r="B16" s="55" t="s">
        <v>77</v>
      </c>
      <c r="C16" s="21" t="s">
        <v>66</v>
      </c>
      <c r="D16" s="52"/>
      <c r="E16" s="23"/>
      <c r="F16" s="20"/>
      <c r="G16" s="19" t="s">
        <v>7</v>
      </c>
      <c r="H16" s="18">
        <v>3</v>
      </c>
      <c r="I16" s="17"/>
      <c r="J16" s="15">
        <f t="shared" si="0"/>
        <v>0</v>
      </c>
      <c r="K16" s="16"/>
      <c r="L16" s="15">
        <f t="shared" si="1"/>
        <v>0</v>
      </c>
      <c r="M16" s="14">
        <f t="shared" si="2"/>
        <v>0</v>
      </c>
      <c r="N16" s="63">
        <f t="shared" si="3"/>
        <v>0</v>
      </c>
    </row>
    <row r="17" spans="1:14" ht="27.75" customHeight="1" x14ac:dyDescent="0.2">
      <c r="A17" s="22" t="s">
        <v>17</v>
      </c>
      <c r="B17" s="55" t="s">
        <v>77</v>
      </c>
      <c r="C17" s="21" t="s">
        <v>59</v>
      </c>
      <c r="D17" s="52"/>
      <c r="E17" s="23"/>
      <c r="F17" s="20"/>
      <c r="G17" s="19" t="s">
        <v>7</v>
      </c>
      <c r="H17" s="18">
        <v>2</v>
      </c>
      <c r="I17" s="17"/>
      <c r="J17" s="15">
        <f t="shared" si="0"/>
        <v>0</v>
      </c>
      <c r="K17" s="16"/>
      <c r="L17" s="15">
        <f t="shared" si="1"/>
        <v>0</v>
      </c>
      <c r="M17" s="14">
        <f t="shared" si="2"/>
        <v>0</v>
      </c>
      <c r="N17" s="63">
        <f t="shared" si="3"/>
        <v>0</v>
      </c>
    </row>
    <row r="18" spans="1:14" ht="26.25" customHeight="1" x14ac:dyDescent="0.2">
      <c r="A18" s="22" t="s">
        <v>15</v>
      </c>
      <c r="B18" s="55" t="s">
        <v>77</v>
      </c>
      <c r="C18" s="21" t="s">
        <v>60</v>
      </c>
      <c r="D18" s="52"/>
      <c r="E18" s="23"/>
      <c r="F18" s="20"/>
      <c r="G18" s="19" t="s">
        <v>7</v>
      </c>
      <c r="H18" s="18">
        <v>11</v>
      </c>
      <c r="I18" s="17"/>
      <c r="J18" s="15">
        <f t="shared" si="0"/>
        <v>0</v>
      </c>
      <c r="K18" s="16"/>
      <c r="L18" s="15">
        <f t="shared" si="1"/>
        <v>0</v>
      </c>
      <c r="M18" s="14">
        <f t="shared" si="2"/>
        <v>0</v>
      </c>
      <c r="N18" s="63">
        <f t="shared" si="3"/>
        <v>0</v>
      </c>
    </row>
    <row r="19" spans="1:14" ht="36" customHeight="1" x14ac:dyDescent="0.2">
      <c r="A19" s="22" t="s">
        <v>13</v>
      </c>
      <c r="B19" s="55" t="s">
        <v>77</v>
      </c>
      <c r="C19" s="21" t="s">
        <v>61</v>
      </c>
      <c r="D19" s="52"/>
      <c r="E19" s="23"/>
      <c r="F19" s="20"/>
      <c r="G19" s="19" t="s">
        <v>7</v>
      </c>
      <c r="H19" s="18">
        <v>6</v>
      </c>
      <c r="I19" s="17"/>
      <c r="J19" s="15">
        <f t="shared" si="0"/>
        <v>0</v>
      </c>
      <c r="K19" s="16"/>
      <c r="L19" s="15">
        <f t="shared" si="1"/>
        <v>0</v>
      </c>
      <c r="M19" s="14">
        <f t="shared" si="2"/>
        <v>0</v>
      </c>
      <c r="N19" s="63">
        <f t="shared" si="3"/>
        <v>0</v>
      </c>
    </row>
    <row r="20" spans="1:14" ht="25.5" customHeight="1" thickBot="1" x14ac:dyDescent="0.25">
      <c r="A20" s="22" t="s">
        <v>11</v>
      </c>
      <c r="B20" s="55" t="s">
        <v>77</v>
      </c>
      <c r="C20" s="21" t="s">
        <v>62</v>
      </c>
      <c r="D20" s="52"/>
      <c r="E20" s="23"/>
      <c r="F20" s="20"/>
      <c r="G20" s="19" t="s">
        <v>7</v>
      </c>
      <c r="H20" s="18">
        <v>3</v>
      </c>
      <c r="I20" s="17"/>
      <c r="J20" s="15">
        <f t="shared" si="0"/>
        <v>0</v>
      </c>
      <c r="K20" s="16"/>
      <c r="L20" s="15">
        <f t="shared" si="1"/>
        <v>0</v>
      </c>
      <c r="M20" s="14">
        <f t="shared" si="2"/>
        <v>0</v>
      </c>
      <c r="N20" s="63">
        <f t="shared" si="3"/>
        <v>0</v>
      </c>
    </row>
    <row r="21" spans="1:14" ht="22.5" customHeight="1" thickBot="1" x14ac:dyDescent="0.25">
      <c r="A21" s="13"/>
      <c r="B21" s="53"/>
      <c r="C21" s="69" t="s">
        <v>6</v>
      </c>
      <c r="D21" s="70"/>
      <c r="E21" s="70"/>
      <c r="F21" s="70"/>
      <c r="G21" s="70"/>
      <c r="H21" s="70"/>
      <c r="I21" s="70"/>
      <c r="J21" s="70"/>
      <c r="K21" s="70"/>
      <c r="L21" s="71"/>
      <c r="M21" s="12">
        <f>SUM(M10:M20)</f>
        <v>0</v>
      </c>
      <c r="N21" s="12">
        <f>SUM(N10:N20)</f>
        <v>0</v>
      </c>
    </row>
    <row r="22" spans="1:14" ht="15" customHeight="1" x14ac:dyDescent="0.2">
      <c r="A22" s="7" t="s">
        <v>72</v>
      </c>
      <c r="B22" s="50"/>
      <c r="C22" s="7"/>
      <c r="D22" s="8"/>
      <c r="E22" s="8"/>
      <c r="F22" s="7"/>
      <c r="G22" s="3"/>
      <c r="H22" s="3"/>
      <c r="I22" s="3"/>
      <c r="J22" s="3"/>
      <c r="K22" s="3"/>
      <c r="L22" s="3"/>
      <c r="M22" s="2"/>
      <c r="N22" s="2"/>
    </row>
    <row r="23" spans="1:14" ht="15" customHeight="1" x14ac:dyDescent="0.2">
      <c r="A23" s="65" t="s">
        <v>5</v>
      </c>
      <c r="B23" s="65"/>
      <c r="C23" s="65"/>
      <c r="D23" s="65"/>
      <c r="E23" s="65"/>
      <c r="F23" s="65"/>
      <c r="G23" s="72"/>
      <c r="H23" s="72"/>
      <c r="I23" s="72"/>
      <c r="J23" s="3"/>
      <c r="K23" s="3"/>
      <c r="L23" s="3"/>
      <c r="M23" s="2"/>
      <c r="N23" s="2"/>
    </row>
    <row r="24" spans="1:14" ht="15" customHeight="1" x14ac:dyDescent="0.2">
      <c r="A24" s="65" t="s">
        <v>4</v>
      </c>
      <c r="B24" s="65"/>
      <c r="C24" s="65"/>
      <c r="D24" s="65"/>
      <c r="E24" s="65"/>
      <c r="F24" s="65"/>
      <c r="G24" s="72"/>
      <c r="H24" s="72"/>
      <c r="I24" s="72"/>
      <c r="J24" s="72"/>
      <c r="K24" s="72"/>
      <c r="L24" s="3"/>
      <c r="M24" s="2"/>
      <c r="N24" s="2"/>
    </row>
    <row r="25" spans="1:14" ht="15" customHeight="1" x14ac:dyDescent="0.2">
      <c r="A25" s="11" t="s">
        <v>3</v>
      </c>
      <c r="B25" s="11"/>
      <c r="C25" s="11"/>
      <c r="D25" s="11"/>
      <c r="E25" s="11"/>
      <c r="F25" s="11"/>
      <c r="G25" s="10"/>
      <c r="H25" s="9"/>
      <c r="I25" s="3"/>
      <c r="J25" s="3"/>
      <c r="K25" s="3"/>
      <c r="L25" s="3"/>
      <c r="M25" s="2"/>
      <c r="N25" s="2"/>
    </row>
    <row r="26" spans="1:14" s="45" customFormat="1" ht="15" customHeight="1" x14ac:dyDescent="0.2">
      <c r="A26" s="11"/>
      <c r="B26" s="11"/>
      <c r="C26" s="11"/>
      <c r="D26" s="11"/>
      <c r="E26" s="11"/>
      <c r="F26" s="11"/>
      <c r="G26" s="10"/>
      <c r="H26" s="9"/>
      <c r="I26" s="3"/>
      <c r="J26" s="3"/>
      <c r="K26" s="3"/>
      <c r="L26" s="3"/>
      <c r="M26" s="2"/>
      <c r="N26" s="2"/>
    </row>
    <row r="27" spans="1:14" ht="15" customHeight="1" x14ac:dyDescent="0.2">
      <c r="A27" s="65" t="s">
        <v>73</v>
      </c>
      <c r="B27" s="65"/>
      <c r="C27" s="65"/>
      <c r="D27" s="65"/>
      <c r="E27" s="65"/>
      <c r="F27" s="65"/>
      <c r="G27" s="72"/>
      <c r="H27" s="72"/>
      <c r="I27" s="72"/>
      <c r="J27" s="72"/>
      <c r="K27" s="3"/>
      <c r="L27" s="3"/>
      <c r="M27" s="2"/>
      <c r="N27" s="2"/>
    </row>
    <row r="28" spans="1:14" ht="15" customHeight="1" x14ac:dyDescent="0.2">
      <c r="A28" s="7"/>
      <c r="B28" s="50"/>
      <c r="C28" s="7"/>
      <c r="D28" s="8"/>
      <c r="E28" s="8"/>
      <c r="F28" s="7"/>
      <c r="G28" s="3"/>
      <c r="H28" s="4"/>
      <c r="I28" s="3"/>
      <c r="J28" s="3"/>
      <c r="K28" s="3"/>
      <c r="L28" s="3"/>
      <c r="M28" s="2"/>
      <c r="N28" s="2"/>
    </row>
    <row r="29" spans="1:14" ht="15" customHeight="1" x14ac:dyDescent="0.2">
      <c r="A29" s="65" t="s">
        <v>2</v>
      </c>
      <c r="B29" s="65"/>
      <c r="C29" s="65"/>
      <c r="D29" s="8"/>
      <c r="E29" s="8"/>
      <c r="F29" s="7"/>
      <c r="G29" s="3"/>
      <c r="H29" s="4"/>
      <c r="I29" s="3"/>
      <c r="J29" s="3"/>
      <c r="K29" s="3"/>
      <c r="L29" s="3" t="s">
        <v>1</v>
      </c>
      <c r="M29" s="7"/>
      <c r="N29" s="61"/>
    </row>
    <row r="30" spans="1:14" ht="15" customHeight="1" x14ac:dyDescent="0.2">
      <c r="A30" s="65" t="s">
        <v>0</v>
      </c>
      <c r="B30" s="65"/>
      <c r="C30" s="65"/>
      <c r="D30" s="8"/>
      <c r="E30" s="8"/>
      <c r="F30" s="7"/>
      <c r="G30" s="3"/>
      <c r="H30" s="4"/>
      <c r="I30" s="6"/>
      <c r="J30" s="6"/>
      <c r="K30" s="6"/>
      <c r="L30" s="6" t="s">
        <v>0</v>
      </c>
      <c r="M30" s="6"/>
      <c r="N30" s="6"/>
    </row>
    <row r="31" spans="1:14" ht="15" customHeight="1" x14ac:dyDescent="0.2">
      <c r="A31" s="5"/>
      <c r="B31" s="5"/>
      <c r="C31" s="3"/>
      <c r="D31" s="3"/>
      <c r="E31" s="3"/>
      <c r="F31" s="3"/>
      <c r="G31" s="3"/>
      <c r="H31" s="4"/>
      <c r="I31" s="6"/>
      <c r="J31" s="6"/>
      <c r="K31" s="6"/>
      <c r="L31" s="6"/>
      <c r="M31" s="6"/>
      <c r="N31" s="6"/>
    </row>
    <row r="32" spans="1:14" ht="15" customHeight="1" x14ac:dyDescent="0.2">
      <c r="A32" s="5"/>
      <c r="B32" s="5"/>
      <c r="C32" s="3"/>
      <c r="D32" s="3"/>
      <c r="E32" s="3"/>
      <c r="F32" s="3"/>
      <c r="G32" s="3"/>
      <c r="H32" s="4"/>
      <c r="I32" s="3"/>
      <c r="J32" s="3"/>
      <c r="K32" s="3"/>
      <c r="L32" s="3"/>
      <c r="M32" s="2"/>
      <c r="N32" s="2"/>
    </row>
    <row r="33" spans="1:14" ht="18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8.95" customHeight="1" x14ac:dyDescent="0.2"/>
  </sheetData>
  <mergeCells count="18">
    <mergeCell ref="A3:C3"/>
    <mergeCell ref="G3:I3"/>
    <mergeCell ref="L3:M3"/>
    <mergeCell ref="G1:I1"/>
    <mergeCell ref="L1:M1"/>
    <mergeCell ref="A2:C2"/>
    <mergeCell ref="G2:K2"/>
    <mergeCell ref="L2:N2"/>
    <mergeCell ref="A30:C30"/>
    <mergeCell ref="A4:C4"/>
    <mergeCell ref="G4:I4"/>
    <mergeCell ref="L4:M4"/>
    <mergeCell ref="A6:N6"/>
    <mergeCell ref="C21:L21"/>
    <mergeCell ref="A23:I23"/>
    <mergeCell ref="A24:K24"/>
    <mergeCell ref="A27:J27"/>
    <mergeCell ref="A29:C29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11.1.</vt:lpstr>
      <vt:lpstr>11.2.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Trgovina</dc:creator>
  <cp:lastModifiedBy>racunovodstvo1</cp:lastModifiedBy>
  <cp:lastPrinted>2023-01-13T09:53:26Z</cp:lastPrinted>
  <dcterms:created xsi:type="dcterms:W3CDTF">2021-07-16T07:16:13Z</dcterms:created>
  <dcterms:modified xsi:type="dcterms:W3CDTF">2023-01-13T12:04:11Z</dcterms:modified>
</cp:coreProperties>
</file>