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N ZIVILA 2021_2022\JN objava neizbrani sklopi\"/>
    </mc:Choice>
  </mc:AlternateContent>
  <bookViews>
    <workbookView xWindow="0" yWindow="0" windowWidth="28800" windowHeight="13290" tabRatio="992"/>
  </bookViews>
  <sheets>
    <sheet name="1_mleko in mlecni izdelki" sheetId="1" r:id="rId1"/>
  </sheets>
  <definedNames>
    <definedName name="_xlnm.Print_Titles" localSheetId="0">'1_mleko in mlecni izdelki'!$12:$13</definedName>
  </definedNames>
  <calcPr calcId="162913"/>
</workbook>
</file>

<file path=xl/calcChain.xml><?xml version="1.0" encoding="utf-8"?>
<calcChain xmlns="http://schemas.openxmlformats.org/spreadsheetml/2006/main">
  <c r="I41" i="1" l="1"/>
  <c r="K41" i="1" s="1"/>
  <c r="I42" i="1"/>
  <c r="K42" i="1" s="1"/>
  <c r="L41" i="1" l="1"/>
  <c r="L42" i="1"/>
  <c r="I25" i="1" l="1"/>
  <c r="K25" i="1" s="1"/>
  <c r="I24" i="1"/>
  <c r="K24" i="1" s="1"/>
  <c r="I27" i="1"/>
  <c r="I26" i="1"/>
  <c r="K26" i="1" s="1"/>
  <c r="K27" i="1" l="1"/>
  <c r="L27" i="1" s="1"/>
  <c r="L25" i="1"/>
  <c r="L24" i="1"/>
  <c r="L26" i="1"/>
  <c r="I14" i="1"/>
  <c r="K14" i="1" s="1"/>
  <c r="I15" i="1" l="1"/>
  <c r="K15" i="1" s="1"/>
  <c r="I16" i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3" i="1"/>
  <c r="I44" i="1"/>
  <c r="K44" i="1" s="1"/>
  <c r="I45" i="1"/>
  <c r="K45" i="1" l="1"/>
  <c r="L45" i="1" s="1"/>
  <c r="K16" i="1"/>
  <c r="L16" i="1" s="1"/>
  <c r="K43" i="1"/>
  <c r="L43" i="1" s="1"/>
  <c r="L40" i="1"/>
  <c r="L39" i="1"/>
  <c r="L37" i="1"/>
  <c r="L35" i="1"/>
  <c r="L33" i="1"/>
  <c r="L31" i="1"/>
  <c r="L29" i="1"/>
  <c r="L23" i="1"/>
  <c r="L21" i="1"/>
  <c r="L19" i="1"/>
  <c r="L17" i="1"/>
  <c r="L44" i="1"/>
  <c r="L38" i="1"/>
  <c r="L36" i="1"/>
  <c r="L34" i="1"/>
  <c r="L32" i="1"/>
  <c r="L30" i="1"/>
  <c r="L28" i="1"/>
  <c r="L22" i="1"/>
  <c r="L20" i="1"/>
  <c r="L18" i="1"/>
  <c r="L15" i="1"/>
  <c r="I46" i="1"/>
  <c r="L14" i="1"/>
  <c r="K46" i="1" l="1"/>
  <c r="L46" i="1"/>
</calcChain>
</file>

<file path=xl/sharedStrings.xml><?xml version="1.0" encoding="utf-8"?>
<sst xmlns="http://schemas.openxmlformats.org/spreadsheetml/2006/main" count="165" uniqueCount="104">
  <si>
    <t>l</t>
  </si>
  <si>
    <t>TRGOVSKO IME ARTIKLA IN PROIZVAJALCA TER GRAMAŽA</t>
  </si>
  <si>
    <t>zap.št.</t>
  </si>
  <si>
    <t>ZNESEK DDV  v EUR</t>
  </si>
  <si>
    <t>ZNESEK Z DDV v EUR</t>
  </si>
  <si>
    <t>CENA BREZ DDV na EnM</t>
  </si>
  <si>
    <t>ZNESEK BREZ DDV na EnM</t>
  </si>
  <si>
    <t>enota mere EnM</t>
  </si>
  <si>
    <t>OBR-3</t>
  </si>
  <si>
    <t>Naslov :</t>
  </si>
  <si>
    <t>Št ponudbe :</t>
  </si>
  <si>
    <t>Datum ponudbe :</t>
  </si>
  <si>
    <t xml:space="preserve">  Naslov :</t>
  </si>
  <si>
    <t>STOPNJA DDV</t>
  </si>
  <si>
    <t>Ime ponudnika :</t>
  </si>
  <si>
    <t>NAROČNIK:</t>
  </si>
  <si>
    <t>4202 NAKLO</t>
  </si>
  <si>
    <t xml:space="preserve">STRAHINJ 99 </t>
  </si>
  <si>
    <t>PONUDNIK:</t>
  </si>
  <si>
    <t>kg</t>
  </si>
  <si>
    <t>Podpis:__________________________</t>
  </si>
  <si>
    <t xml:space="preserve">PREDRAČUN </t>
  </si>
  <si>
    <t>SKUPAJ KONČNA VREDNOST</t>
  </si>
  <si>
    <t>ARTIKEL  opis artikla</t>
  </si>
  <si>
    <t>BIOTEHNIŠKI CENTER NAKLO</t>
  </si>
  <si>
    <t xml:space="preserve">   1. SKLOP ŽIVIL: MLEKO IN MLEČNI IZDELKI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</si>
  <si>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</si>
  <si>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</si>
  <si>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</si>
  <si>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</si>
  <si>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</si>
  <si>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</si>
  <si>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</si>
  <si>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</si>
  <si>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</si>
  <si>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</si>
  <si>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</si>
  <si>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</si>
  <si>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</si>
  <si>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</si>
  <si>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</si>
  <si>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</si>
  <si>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</si>
  <si>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</si>
  <si>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</si>
  <si>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</si>
  <si>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</si>
  <si>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</si>
  <si>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</si>
  <si>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</si>
  <si>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</si>
  <si>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</si>
  <si>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</si>
  <si>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</si>
  <si>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</si>
  <si>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</si>
  <si>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</si>
  <si>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</si>
  <si>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r>
      <t xml:space="preserve">SIR parmezan, ribani, </t>
    </r>
    <r>
      <rPr>
        <sz val="10"/>
        <rFont val="Times New Roman"/>
        <family val="1"/>
        <charset val="238"/>
      </rPr>
      <t>trdi sir iz kravjega mleka, neto količina 1 kg</t>
    </r>
  </si>
  <si>
    <t>7 = 5 * 6</t>
  </si>
  <si>
    <t>9 = 7 * 8</t>
  </si>
  <si>
    <t>10 = 7 + 9</t>
  </si>
  <si>
    <r>
      <t xml:space="preserve"> MASLO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surovo</t>
    </r>
    <r>
      <rPr>
        <sz val="10"/>
        <rFont val="Times New Roman"/>
        <family val="1"/>
        <charset val="238"/>
      </rPr>
      <t xml:space="preserve"> I. vrste, iz fermentirane, pasterizirane  smetane, z najman 82 % m.m, neto količina 4 kg do 10 kg</t>
    </r>
  </si>
  <si>
    <r>
      <t xml:space="preserve"> MASLO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surovo</t>
    </r>
    <r>
      <rPr>
        <sz val="10"/>
        <rFont val="Times New Roman"/>
        <family val="1"/>
        <charset val="238"/>
      </rPr>
      <t xml:space="preserve"> I. vrste, iz fermentirane, pasterizirane  smetane, z najman 82 % m.m, neto količina 250 g</t>
    </r>
  </si>
  <si>
    <t>KOLIČINA       letna ocenjena količina</t>
  </si>
  <si>
    <r>
      <t xml:space="preserve">Mleko trajno </t>
    </r>
    <r>
      <rPr>
        <sz val="10"/>
        <rFont val="Times New Roman"/>
        <family val="1"/>
        <charset val="238"/>
      </rPr>
      <t>3,2 m.m.sterilizirano in homogenizirano, neto količina 1 l</t>
    </r>
  </si>
  <si>
    <r>
      <t xml:space="preserve">SIR beli mehki, </t>
    </r>
    <r>
      <rPr>
        <sz val="10"/>
        <rFont val="Times New Roman"/>
        <family val="1"/>
        <charset val="238"/>
      </rPr>
      <t>sveži mehki sir, lahko v slanici, najmanj 40 % m.m., neto količina 450 g do 2000 g</t>
    </r>
  </si>
  <si>
    <t>DA</t>
  </si>
  <si>
    <t>Ponudnik za živila, ki niso navedena na predračunu prizna   _______  % rabata.</t>
  </si>
  <si>
    <r>
      <t>MASKARPONE,</t>
    </r>
    <r>
      <rPr>
        <sz val="10"/>
        <rFont val="Times New Roman"/>
        <family val="1"/>
        <charset val="238"/>
      </rPr>
      <t xml:space="preserve"> sveži kremni sir iz smetane, minimalno 30 % m.m., neto količina 250 g do 500 g.</t>
    </r>
  </si>
  <si>
    <r>
      <t xml:space="preserve">SKUTA </t>
    </r>
    <r>
      <rPr>
        <sz val="10"/>
        <rFont val="Times New Roman"/>
        <family val="1"/>
        <charset val="238"/>
      </rPr>
      <t>nepasirana, iz delno posnetega mleka, neto količina 5 kg</t>
    </r>
  </si>
  <si>
    <r>
      <t>MLEKO v prahu</t>
    </r>
    <r>
      <rPr>
        <sz val="10"/>
        <rFont val="Times New Roman"/>
        <family val="1"/>
        <charset val="238"/>
      </rPr>
      <t xml:space="preserve"> dehidrirano mleko, najmanj 26 % m.m.v suhi snovi, neto količina 1 kg (kot naprimer pomurske mlekarne ali enakovredno)</t>
    </r>
  </si>
  <si>
    <r>
      <t>JOGURT sadni različni okusi</t>
    </r>
    <r>
      <rPr>
        <sz val="10"/>
        <rFont val="Times New Roman"/>
        <family val="1"/>
        <charset val="238"/>
      </rPr>
      <t>, minimalno 14 %</t>
    </r>
    <r>
      <rPr>
        <b/>
        <sz val="10"/>
        <rFont val="Times New Roman"/>
        <family val="1"/>
        <charset val="238"/>
      </rPr>
      <t xml:space="preserve">  </t>
    </r>
    <r>
      <rPr>
        <sz val="10"/>
        <rFont val="Times New Roman"/>
        <family val="1"/>
        <charset val="238"/>
      </rPr>
      <t>sadja ali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sadnega pripravka ( gozdni sadeži, marelica …) vsaj  2,5 % m.m., naravna sadna aroma, brez barvil, neto količina 140 g do 180 g</t>
    </r>
  </si>
  <si>
    <r>
      <t xml:space="preserve">MLEKO polno, </t>
    </r>
    <r>
      <rPr>
        <sz val="10"/>
        <rFont val="Times New Roman"/>
        <family val="1"/>
        <charset val="238"/>
      </rPr>
      <t>pasterizirano, 3,2 do 3,5 m.m., v pvc embalaži, ročki, vedru, balonu..., neto količina 5 l do 10  l</t>
    </r>
  </si>
  <si>
    <t>cena enote brez DDV        ( kos, kg… ) kot je prikazana na dobavnici</t>
  </si>
  <si>
    <r>
      <t>SMETANA kisla</t>
    </r>
    <r>
      <rPr>
        <sz val="10"/>
        <rFont val="Times New Roman"/>
        <family val="1"/>
        <charset val="238"/>
      </rPr>
      <t xml:space="preserve"> pasterizirana, homogenizirana, fermentirana smetana z najmanj 18 % m.m., neto količina  400 g do 1000 g</t>
    </r>
  </si>
  <si>
    <r>
      <t xml:space="preserve">MLEKO kislo, </t>
    </r>
    <r>
      <rPr>
        <sz val="10"/>
        <rFont val="Times New Roman"/>
        <family val="1"/>
        <charset val="238"/>
      </rPr>
      <t>čvrsto kislo mleko, 3,2 m.m, neto količina 180 g do 250 g</t>
    </r>
  </si>
  <si>
    <r>
      <t>SIR s plemenito modro plesnijo</t>
    </r>
    <r>
      <rPr>
        <sz val="10"/>
        <rFont val="Times New Roman"/>
        <family val="1"/>
        <charset val="238"/>
      </rPr>
      <t xml:space="preserve"> mehki mastni sir 45 % m.m. ( kot naprimer gorgonzola ali enakovredno) neto količina 100 g  do 200 g</t>
    </r>
  </si>
  <si>
    <r>
      <t xml:space="preserve">MLEČNI desert s podloženim sadjem, </t>
    </r>
    <r>
      <rPr>
        <sz val="10"/>
        <rFont val="Times New Roman"/>
        <family val="1"/>
        <charset val="238"/>
      </rPr>
      <t xml:space="preserve">okus </t>
    </r>
    <r>
      <rPr>
        <b/>
        <sz val="10"/>
        <rFont val="Times New Roman"/>
        <family val="1"/>
        <charset val="238"/>
      </rPr>
      <t>breskev ali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marelica..., </t>
    </r>
    <r>
      <rPr>
        <sz val="10"/>
        <rFont val="Times New Roman"/>
        <family val="1"/>
        <charset val="238"/>
      </rPr>
      <t>mlečni izdelek iz jogurta, smetane ali skute in vsaj 14 % sadnega pripravka,, naravna aroma, brez barvil, neto količina 110 g do 180 g</t>
    </r>
  </si>
  <si>
    <r>
      <t>SMETANA za kuhanje</t>
    </r>
    <r>
      <rPr>
        <sz val="10"/>
        <rFont val="Times New Roman"/>
        <family val="1"/>
        <charset val="238"/>
      </rPr>
      <t>, homogenizirana smetana, najmanj  20 % m.m., neto količina 1 l ali 0,50 l</t>
    </r>
  </si>
  <si>
    <r>
      <t xml:space="preserve">SMETANA za stepanje </t>
    </r>
    <r>
      <rPr>
        <sz val="10"/>
        <rFont val="Times New Roman"/>
        <family val="1"/>
        <charset val="238"/>
      </rPr>
      <t>UHT, sladka smetana, brez dodanega sladkorja, z najmanj 33 % m.m., neto količina 1 l ali 0,5 l</t>
    </r>
  </si>
  <si>
    <r>
      <t>SMETANA sladka</t>
    </r>
    <r>
      <rPr>
        <sz val="10"/>
        <rFont val="Times New Roman"/>
        <family val="1"/>
        <charset val="238"/>
      </rPr>
      <t xml:space="preserve"> pasterizirana, z najmanj 35 % m.m., neto količina  1 l</t>
    </r>
  </si>
  <si>
    <r>
      <t>SIR poltrdi v bloku</t>
    </r>
    <r>
      <rPr>
        <sz val="10"/>
        <rFont val="Times New Roman"/>
        <family val="1"/>
        <charset val="238"/>
      </rPr>
      <t>,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mastni, 45 % m.m.v suhi snovi, najmanj 50 % suhe snovi ( kot naprimer Jošt ali enakovredno ), neto količina 2000 g do 3000 g</t>
    </r>
  </si>
  <si>
    <r>
      <t xml:space="preserve">SIR dimljeni </t>
    </r>
    <r>
      <rPr>
        <sz val="10"/>
        <rFont val="Times New Roman"/>
        <family val="1"/>
        <charset val="238"/>
      </rPr>
      <t>mastni sir iz pasteriziranega mleka, najmanj 45 % m.m., neto količina  300 g do 500 g</t>
    </r>
  </si>
  <si>
    <r>
      <t xml:space="preserve">SIR mozzarella, </t>
    </r>
    <r>
      <rPr>
        <sz val="10"/>
        <rFont val="Times New Roman"/>
        <family val="1"/>
        <charset val="238"/>
      </rPr>
      <t>mehki polnomastni sir, lahko v slanici, neto količina 200 g do 500 g</t>
    </r>
  </si>
  <si>
    <r>
      <t>MLEČNI desert s podloženim sadjem,</t>
    </r>
    <r>
      <rPr>
        <sz val="10"/>
        <rFont val="Times New Roman"/>
        <family val="1"/>
        <charset val="238"/>
      </rPr>
      <t xml:space="preserve"> okus </t>
    </r>
    <r>
      <rPr>
        <b/>
        <sz val="10"/>
        <rFont val="Times New Roman"/>
        <family val="1"/>
        <charset val="238"/>
      </rPr>
      <t>jagoda</t>
    </r>
    <r>
      <rPr>
        <sz val="10"/>
        <rFont val="Times New Roman"/>
        <family val="1"/>
        <charset val="238"/>
      </rPr>
      <t>,</t>
    </r>
    <r>
      <rPr>
        <b/>
        <sz val="10"/>
        <rFont val="Times New Roman"/>
        <family val="1"/>
        <charset val="238"/>
      </rPr>
      <t xml:space="preserve">  </t>
    </r>
    <r>
      <rPr>
        <sz val="10"/>
        <rFont val="Times New Roman"/>
        <family val="1"/>
        <charset val="238"/>
      </rPr>
      <t>mlečni izdelek iz jogurta, smetane ali skute in minimalno 14 % sadnega pripravka, naravna aroma, brez  barvil, neto količina 110 g do 180 g</t>
    </r>
  </si>
  <si>
    <r>
      <t xml:space="preserve">SIR poltrdi v bloku, </t>
    </r>
    <r>
      <rPr>
        <sz val="10"/>
        <rFont val="Times New Roman"/>
        <family val="1"/>
        <charset val="238"/>
      </rPr>
      <t>polmastni,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40 % m.m.v suhi snovi  ( kot naprimer gauda ali enakovredno), neto količina 2000 g do 3000 g</t>
    </r>
  </si>
  <si>
    <r>
      <t>JOGURT sadni tekoči</t>
    </r>
    <r>
      <rPr>
        <sz val="10"/>
        <rFont val="Times New Roman"/>
        <family val="1"/>
        <charset val="238"/>
      </rPr>
      <t>, ( okus jagoda, gozdni sadeži…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minimalno 14 % sadja ali sadnega pripravka, vsaj 1,1 % m.m., naravna sadna aroma, brez barvil, pure pak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ali plastenka, neto količina 500 g</t>
    </r>
  </si>
  <si>
    <r>
      <t xml:space="preserve">JOGURT naravni čvrsti, </t>
    </r>
    <r>
      <rPr>
        <sz val="10"/>
        <rFont val="Times New Roman"/>
        <family val="1"/>
        <charset val="238"/>
      </rPr>
      <t xml:space="preserve"> 3,2 m.m., v pvc embalaži, vedru ali ročki, neto količina 5 l</t>
    </r>
  </si>
  <si>
    <r>
      <t xml:space="preserve">JOGURT naravni čvrsti, </t>
    </r>
    <r>
      <rPr>
        <sz val="10"/>
        <rFont val="Times New Roman"/>
        <family val="1"/>
        <charset val="238"/>
      </rPr>
      <t xml:space="preserve"> 3,2 m.m., neto količina 180 g</t>
    </r>
  </si>
  <si>
    <r>
      <t xml:space="preserve">JOGURT naravni tekoči, </t>
    </r>
    <r>
      <rPr>
        <sz val="10"/>
        <rFont val="Times New Roman"/>
        <family val="1"/>
        <charset val="238"/>
      </rPr>
      <t xml:space="preserve"> 3,2 m.m., plastenka ali pure pak, neto teža 500 g</t>
    </r>
  </si>
  <si>
    <r>
      <t xml:space="preserve">JOGURTsadni brez laktoze, </t>
    </r>
    <r>
      <rPr>
        <sz val="10"/>
        <rFont val="Times New Roman"/>
        <family val="1"/>
        <charset val="238"/>
      </rPr>
      <t xml:space="preserve">jogurtova kultura, vsebnost laktoze </t>
    </r>
    <r>
      <rPr>
        <sz val="10"/>
        <rFont val="Calibri"/>
        <family val="2"/>
        <charset val="238"/>
      </rPr>
      <t xml:space="preserve">&lt; 0,1 g v100 g izdelka, neto količina 140 g do 500 g </t>
    </r>
  </si>
  <si>
    <r>
      <t xml:space="preserve">JOGURT naravni brez laktoze, </t>
    </r>
    <r>
      <rPr>
        <sz val="10"/>
        <rFont val="Times New Roman"/>
        <family val="1"/>
        <charset val="238"/>
      </rPr>
      <t xml:space="preserve">jogurtova kultura, naravna aroma, brez barvil, vsebnost laktoze </t>
    </r>
    <r>
      <rPr>
        <sz val="10"/>
        <rFont val="Calibri"/>
        <family val="2"/>
        <charset val="238"/>
      </rPr>
      <t xml:space="preserve">&lt; 0,1 g v100 g izdelka, neto količina 140 g do 500 g </t>
    </r>
  </si>
  <si>
    <r>
      <t xml:space="preserve">GRŠKI tip jogurta, </t>
    </r>
    <r>
      <rPr>
        <sz val="10"/>
        <rFont val="Times New Roman"/>
        <family val="1"/>
        <charset val="238"/>
      </rPr>
      <t>kremaste strukture, neto količina  140 g do 180 g</t>
    </r>
  </si>
  <si>
    <r>
      <t xml:space="preserve">GRŠKI tip jogurta, </t>
    </r>
    <r>
      <rPr>
        <sz val="10"/>
        <rFont val="Times New Roman"/>
        <family val="1"/>
        <charset val="238"/>
      </rPr>
      <t>kremaste strukture, neto količina  400 g do 1000 g</t>
    </r>
  </si>
  <si>
    <t>ZAHTEVA        ŽIVILO IZ SHEME KAKOVOSTI</t>
  </si>
  <si>
    <t>NE</t>
  </si>
  <si>
    <r>
      <t>SIR ribani -</t>
    </r>
    <r>
      <rPr>
        <sz val="10"/>
        <rFont val="Times New Roman"/>
        <family val="1"/>
        <charset val="238"/>
      </rPr>
      <t xml:space="preserve"> mešanica ribanih siro,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grobo ribani poltrdi siri,  neto količina 2000 g do 5000 g</t>
    </r>
  </si>
  <si>
    <r>
      <t xml:space="preserve">SIR trdi masni, </t>
    </r>
    <r>
      <rPr>
        <sz val="10"/>
        <rFont val="Times New Roman"/>
        <family val="1"/>
        <charset val="238"/>
      </rPr>
      <t>najmanj 45% m.m, ( kot naprimer Ementalec ali enakovredno) neto količina 200 g do 1000 g</t>
    </r>
  </si>
  <si>
    <t>1A</t>
  </si>
  <si>
    <t>Žig</t>
  </si>
  <si>
    <t>Kraj:</t>
  </si>
  <si>
    <r>
      <t xml:space="preserve">vpiše se interna številka priloženega certifikata za merilo" </t>
    </r>
    <r>
      <rPr>
        <b/>
        <u/>
        <sz val="9"/>
        <rFont val="Times New Roman"/>
        <family val="1"/>
        <charset val="238"/>
      </rPr>
      <t xml:space="preserve">Več </t>
    </r>
    <r>
      <rPr>
        <b/>
        <sz val="9"/>
        <rFont val="Times New Roman"/>
        <family val="1"/>
        <charset val="238"/>
      </rPr>
      <t xml:space="preserve">živil iz Shem kakovosti ali </t>
    </r>
    <r>
      <rPr>
        <b/>
        <u/>
        <sz val="9"/>
        <rFont val="Times New Roman"/>
        <family val="1"/>
        <charset val="238"/>
      </rPr>
      <t>Več</t>
    </r>
    <r>
      <rPr>
        <b/>
        <sz val="9"/>
        <rFont val="Times New Roman"/>
        <family val="1"/>
        <charset val="238"/>
      </rPr>
      <t xml:space="preserve"> ekoloških živil"</t>
    </r>
  </si>
  <si>
    <r>
      <t>vpiše se interna številka priloženega certifikata glede na</t>
    </r>
    <r>
      <rPr>
        <b/>
        <u/>
        <sz val="9"/>
        <rFont val="Times New Roman"/>
        <family val="1"/>
        <charset val="238"/>
      </rPr>
      <t xml:space="preserve"> zahtevo</t>
    </r>
    <r>
      <rPr>
        <b/>
        <sz val="9"/>
        <rFont val="Times New Roman"/>
        <family val="1"/>
        <charset val="238"/>
      </rPr>
      <t xml:space="preserve"> da je živilo iz Shem kakovosti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</si>
</sst>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0.0000"/>
    <numFmt numFmtId="166" formatCode="0.000"/>
  </numFmts>
  <fonts count="1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u/>
      <sz val="9"/>
      <name val="Times New Roman"/>
      <family val="1"/>
      <charset val="238"/>
    </font>
    <font>
      <b/>
      <sz val="11"/>
      <name val="Calibri"/>
      <family val="2"/>
      <charset val="238"/>
    </font>
    <font>
      <b/>
      <sz val="9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1" fillId="0" borderId="0"/>
    <xf numFmtId="0" fontId="1" fillId="0" borderId="0"/>
    <xf numFmtId="0" fontId="12" fillId="0" borderId="0"/>
  </cellStyleXfs>
  <cellXfs count="89">
    <xf numFmtId="0" fontId="0" fillId="0" borderId="0" xfId="0"/>
    <xf numFmtId="0" fontId="4" fillId="0" borderId="0" xfId="0" applyFont="1" applyAlignment="1">
      <alignment horizontal="right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 applyProtection="1">
      <alignment horizontal="right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 wrapText="1"/>
    </xf>
    <xf numFmtId="0" fontId="6" fillId="0" borderId="0" xfId="0" applyFont="1" applyProtection="1">
      <protection locked="0" hidden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protection locked="0" hidden="1"/>
    </xf>
    <xf numFmtId="0" fontId="6" fillId="0" borderId="0" xfId="0" applyFont="1" applyAlignment="1"/>
    <xf numFmtId="0" fontId="6" fillId="0" borderId="0" xfId="0" applyFont="1" applyAlignment="1" applyProtection="1">
      <alignment wrapText="1"/>
      <protection locked="0" hidden="1"/>
    </xf>
    <xf numFmtId="0" fontId="6" fillId="0" borderId="0" xfId="0" applyFont="1" applyAlignment="1" applyProtection="1">
      <alignment horizontal="left"/>
      <protection locked="0" hidden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/>
    <xf numFmtId="165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166" fontId="6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4" fontId="6" fillId="0" borderId="7" xfId="0" applyNumberFormat="1" applyFont="1" applyFill="1" applyBorder="1" applyAlignment="1" applyProtection="1">
      <alignment horizontal="center" vertical="center" wrapText="1"/>
    </xf>
    <xf numFmtId="164" fontId="4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165" fontId="6" fillId="0" borderId="7" xfId="0" applyNumberFormat="1" applyFont="1" applyFill="1" applyBorder="1" applyAlignment="1" applyProtection="1">
      <alignment horizontal="center" vertical="center"/>
      <protection locked="0"/>
    </xf>
    <xf numFmtId="165" fontId="6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 hidden="1"/>
    </xf>
    <xf numFmtId="0" fontId="4" fillId="0" borderId="7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4" fillId="0" borderId="1" xfId="0" applyFont="1" applyFill="1" applyBorder="1" applyAlignment="1" applyProtection="1">
      <alignment vertical="center" wrapText="1"/>
      <protection hidden="1"/>
    </xf>
    <xf numFmtId="14" fontId="6" fillId="0" borderId="0" xfId="0" applyNumberFormat="1" applyFont="1" applyProtection="1">
      <protection locked="0" hidden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1" xfId="0" applyFont="1" applyBorder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Protection="1"/>
    <xf numFmtId="0" fontId="4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7" xfId="0" applyFont="1" applyBorder="1" applyAlignment="1" applyProtection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/>
  </cellXfs>
  <cellStyles count="5">
    <cellStyle name="Excel Built-in Normal" xfId="2"/>
    <cellStyle name="Navadno" xfId="0" builtinId="0"/>
    <cellStyle name="Navadno 2" xfId="3"/>
    <cellStyle name="Navadno 3" xfId="4"/>
    <cellStyle name="Navadno_List1" xfId="1"/>
  </cellStyles>
  <dxfs count="0"/>
  <tableStyles count="0" defaultTableStyle="TableStyleMedium9" defaultPivotStyle="PivotStyleLight16"/>
  <colors>
    <mruColors>
      <color rgb="FFC0E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abSelected="1" zoomScaleNormal="100" workbookViewId="0">
      <selection activeCell="E16" sqref="E16"/>
    </sheetView>
  </sheetViews>
  <sheetFormatPr defaultRowHeight="12.75" x14ac:dyDescent="0.2"/>
  <cols>
    <col min="1" max="1" width="4" style="11" customWidth="1"/>
    <col min="2" max="2" width="41.7109375" style="16" customWidth="1"/>
    <col min="3" max="3" width="11.7109375" style="60" customWidth="1"/>
    <col min="4" max="4" width="5.85546875" style="11" customWidth="1"/>
    <col min="5" max="5" width="16.7109375" style="11" customWidth="1"/>
    <col min="6" max="6" width="11.7109375" style="11" customWidth="1"/>
    <col min="7" max="8" width="11.7109375" style="10" customWidth="1"/>
    <col min="9" max="9" width="15.7109375" style="10" customWidth="1"/>
    <col min="10" max="10" width="11.7109375" style="10" customWidth="1"/>
    <col min="11" max="11" width="15.7109375" style="10" customWidth="1"/>
    <col min="12" max="12" width="17.7109375" style="10" customWidth="1"/>
    <col min="13" max="13" width="14.42578125" style="10" customWidth="1"/>
    <col min="14" max="14" width="13.7109375" style="11" customWidth="1"/>
    <col min="15" max="16384" width="9.140625" style="11"/>
  </cols>
  <sheetData>
    <row r="1" spans="1:14" s="2" customFormat="1" x14ac:dyDescent="0.2">
      <c r="B1" s="1" t="s">
        <v>21</v>
      </c>
      <c r="C1" s="59"/>
      <c r="E1" s="3" t="s">
        <v>25</v>
      </c>
      <c r="F1" s="3"/>
      <c r="G1" s="4"/>
      <c r="H1" s="4"/>
      <c r="I1" s="4"/>
      <c r="J1" s="4"/>
      <c r="K1" s="4"/>
      <c r="L1" s="5" t="s">
        <v>8</v>
      </c>
      <c r="M1" s="4"/>
    </row>
    <row r="2" spans="1:14" s="2" customFormat="1" x14ac:dyDescent="0.2">
      <c r="B2" s="6"/>
      <c r="C2" s="59"/>
      <c r="G2" s="4"/>
      <c r="H2" s="4"/>
      <c r="I2" s="4"/>
      <c r="J2" s="4"/>
      <c r="K2" s="4"/>
      <c r="L2" s="4"/>
      <c r="M2" s="4"/>
    </row>
    <row r="4" spans="1:14" x14ac:dyDescent="0.2">
      <c r="B4" s="1" t="s">
        <v>18</v>
      </c>
      <c r="C4" s="83"/>
      <c r="D4" s="84"/>
      <c r="E4" s="7"/>
      <c r="F4" s="7"/>
      <c r="G4" s="8"/>
      <c r="H4" s="8"/>
      <c r="I4" s="9" t="s">
        <v>15</v>
      </c>
    </row>
    <row r="5" spans="1:14" x14ac:dyDescent="0.2">
      <c r="B5" s="12" t="s">
        <v>14</v>
      </c>
      <c r="C5" s="63"/>
      <c r="D5" s="18"/>
      <c r="E5" s="13"/>
      <c r="F5" s="13"/>
      <c r="G5" s="8"/>
      <c r="H5" s="8"/>
      <c r="I5" s="14" t="s">
        <v>14</v>
      </c>
      <c r="J5" s="15" t="s">
        <v>24</v>
      </c>
    </row>
    <row r="6" spans="1:14" x14ac:dyDescent="0.2">
      <c r="B6" s="12" t="s">
        <v>9</v>
      </c>
      <c r="C6" s="63"/>
      <c r="D6" s="18"/>
      <c r="E6" s="13"/>
      <c r="F6" s="13"/>
      <c r="G6" s="8"/>
      <c r="H6" s="8"/>
      <c r="I6" s="14" t="s">
        <v>12</v>
      </c>
      <c r="J6" s="15" t="s">
        <v>17</v>
      </c>
    </row>
    <row r="7" spans="1:14" x14ac:dyDescent="0.2">
      <c r="B7" s="12"/>
      <c r="C7" s="63"/>
      <c r="D7" s="18"/>
      <c r="E7" s="13"/>
      <c r="F7" s="13"/>
      <c r="G7" s="8"/>
      <c r="H7" s="8"/>
      <c r="J7" s="15" t="s">
        <v>16</v>
      </c>
    </row>
    <row r="8" spans="1:14" x14ac:dyDescent="0.2">
      <c r="B8" s="12" t="s">
        <v>10</v>
      </c>
      <c r="C8" s="63"/>
      <c r="D8" s="18"/>
      <c r="E8" s="13"/>
      <c r="F8" s="13"/>
      <c r="G8" s="8"/>
      <c r="H8" s="8"/>
      <c r="I8" s="8"/>
    </row>
    <row r="9" spans="1:14" x14ac:dyDescent="0.2">
      <c r="B9" s="12" t="s">
        <v>11</v>
      </c>
      <c r="C9" s="63"/>
      <c r="D9" s="18"/>
      <c r="E9" s="69"/>
      <c r="F9" s="13"/>
      <c r="G9" s="8"/>
      <c r="H9" s="8"/>
      <c r="I9" s="8"/>
    </row>
    <row r="11" spans="1:14" ht="13.5" thickBot="1" x14ac:dyDescent="0.25">
      <c r="M11" s="43"/>
    </row>
    <row r="12" spans="1:14" s="16" customFormat="1" ht="91.5" customHeight="1" thickBot="1" x14ac:dyDescent="0.25">
      <c r="A12" s="30" t="s">
        <v>2</v>
      </c>
      <c r="B12" s="31" t="s">
        <v>23</v>
      </c>
      <c r="C12" s="86" t="s">
        <v>95</v>
      </c>
      <c r="D12" s="32" t="s">
        <v>7</v>
      </c>
      <c r="E12" s="32" t="s">
        <v>1</v>
      </c>
      <c r="F12" s="32" t="s">
        <v>74</v>
      </c>
      <c r="G12" s="32" t="s">
        <v>64</v>
      </c>
      <c r="H12" s="32" t="s">
        <v>5</v>
      </c>
      <c r="I12" s="32" t="s">
        <v>6</v>
      </c>
      <c r="J12" s="32" t="s">
        <v>13</v>
      </c>
      <c r="K12" s="32" t="s">
        <v>3</v>
      </c>
      <c r="L12" s="44" t="s">
        <v>4</v>
      </c>
      <c r="M12" s="77" t="s">
        <v>102</v>
      </c>
      <c r="N12" s="76" t="s">
        <v>103</v>
      </c>
    </row>
    <row r="13" spans="1:14" s="10" customFormat="1" ht="15.75" thickBot="1" x14ac:dyDescent="0.25">
      <c r="A13" s="33"/>
      <c r="B13" s="28">
        <v>1</v>
      </c>
      <c r="C13" s="28" t="s">
        <v>99</v>
      </c>
      <c r="D13" s="34">
        <v>2</v>
      </c>
      <c r="E13" s="28">
        <v>3</v>
      </c>
      <c r="F13" s="34">
        <v>4</v>
      </c>
      <c r="G13" s="28">
        <v>5</v>
      </c>
      <c r="H13" s="34">
        <v>6</v>
      </c>
      <c r="I13" s="28" t="s">
        <v>59</v>
      </c>
      <c r="J13" s="34">
        <v>8</v>
      </c>
      <c r="K13" s="28" t="s">
        <v>60</v>
      </c>
      <c r="L13" s="47" t="s">
        <v>61</v>
      </c>
      <c r="M13" s="74">
        <v>11</v>
      </c>
      <c r="N13" s="78">
        <v>12</v>
      </c>
    </row>
    <row r="14" spans="1:14" s="15" customFormat="1" ht="38.25" x14ac:dyDescent="0.2">
      <c r="A14" s="45" t="s">
        <v>26</v>
      </c>
      <c r="B14" s="65" t="s">
        <v>73</v>
      </c>
      <c r="C14" s="70" t="s">
        <v>67</v>
      </c>
      <c r="D14" s="45" t="s">
        <v>0</v>
      </c>
      <c r="E14" s="51"/>
      <c r="F14" s="56"/>
      <c r="G14" s="46">
        <v>20</v>
      </c>
      <c r="H14" s="56"/>
      <c r="I14" s="53">
        <f>G14*H14</f>
        <v>0</v>
      </c>
      <c r="J14" s="48">
        <v>9.5000000000000001E-2</v>
      </c>
      <c r="K14" s="53">
        <f>I14*J14</f>
        <v>0</v>
      </c>
      <c r="L14" s="55">
        <f>I14+K14</f>
        <v>0</v>
      </c>
      <c r="M14" s="85"/>
      <c r="N14" s="79"/>
    </row>
    <row r="15" spans="1:14" s="10" customFormat="1" ht="25.5" x14ac:dyDescent="0.2">
      <c r="A15" s="29" t="s">
        <v>27</v>
      </c>
      <c r="B15" s="66" t="s">
        <v>65</v>
      </c>
      <c r="C15" s="72" t="s">
        <v>96</v>
      </c>
      <c r="D15" s="29" t="s">
        <v>0</v>
      </c>
      <c r="E15" s="52"/>
      <c r="F15" s="57"/>
      <c r="G15" s="42">
        <v>20</v>
      </c>
      <c r="H15" s="57"/>
      <c r="I15" s="53">
        <f t="shared" ref="I15:I45" si="0">G15*H15</f>
        <v>0</v>
      </c>
      <c r="J15" s="48">
        <v>9.5000000000000001E-2</v>
      </c>
      <c r="K15" s="53">
        <f t="shared" ref="K15:K45" si="1">I15*J15</f>
        <v>0</v>
      </c>
      <c r="L15" s="55">
        <f t="shared" ref="L15:L45" si="2">I15+K15</f>
        <v>0</v>
      </c>
      <c r="M15" s="49"/>
      <c r="N15" s="81"/>
    </row>
    <row r="16" spans="1:14" ht="40.5" customHeight="1" x14ac:dyDescent="0.2">
      <c r="A16" s="45" t="s">
        <v>28</v>
      </c>
      <c r="B16" s="67" t="s">
        <v>71</v>
      </c>
      <c r="C16" s="58" t="s">
        <v>96</v>
      </c>
      <c r="D16" s="25" t="s">
        <v>19</v>
      </c>
      <c r="E16" s="26"/>
      <c r="F16" s="41"/>
      <c r="G16" s="27">
        <v>50</v>
      </c>
      <c r="H16" s="41"/>
      <c r="I16" s="53">
        <f t="shared" si="0"/>
        <v>0</v>
      </c>
      <c r="J16" s="48">
        <v>9.5000000000000001E-2</v>
      </c>
      <c r="K16" s="53">
        <f t="shared" si="1"/>
        <v>0</v>
      </c>
      <c r="L16" s="55">
        <f t="shared" si="2"/>
        <v>0</v>
      </c>
      <c r="M16" s="49"/>
      <c r="N16" s="82"/>
    </row>
    <row r="17" spans="1:14" ht="40.5" customHeight="1" x14ac:dyDescent="0.2">
      <c r="A17" s="29" t="s">
        <v>29</v>
      </c>
      <c r="B17" s="67" t="s">
        <v>76</v>
      </c>
      <c r="C17" s="70" t="s">
        <v>67</v>
      </c>
      <c r="D17" s="25" t="s">
        <v>19</v>
      </c>
      <c r="E17" s="26"/>
      <c r="F17" s="41"/>
      <c r="G17" s="27">
        <v>18</v>
      </c>
      <c r="H17" s="41"/>
      <c r="I17" s="53">
        <f t="shared" si="0"/>
        <v>0</v>
      </c>
      <c r="J17" s="48">
        <v>9.5000000000000001E-2</v>
      </c>
      <c r="K17" s="53">
        <f t="shared" si="1"/>
        <v>0</v>
      </c>
      <c r="L17" s="55">
        <f t="shared" si="2"/>
        <v>0</v>
      </c>
      <c r="M17" s="85"/>
      <c r="N17" s="80"/>
    </row>
    <row r="18" spans="1:14" ht="40.5" customHeight="1" x14ac:dyDescent="0.2">
      <c r="A18" s="45" t="s">
        <v>30</v>
      </c>
      <c r="B18" s="67" t="s">
        <v>70</v>
      </c>
      <c r="C18" s="70" t="s">
        <v>67</v>
      </c>
      <c r="D18" s="25" t="s">
        <v>19</v>
      </c>
      <c r="E18" s="26"/>
      <c r="F18" s="41"/>
      <c r="G18" s="27">
        <v>20</v>
      </c>
      <c r="H18" s="41"/>
      <c r="I18" s="53">
        <f t="shared" si="0"/>
        <v>0</v>
      </c>
      <c r="J18" s="48">
        <v>9.5000000000000001E-2</v>
      </c>
      <c r="K18" s="53">
        <f t="shared" si="1"/>
        <v>0</v>
      </c>
      <c r="L18" s="55">
        <f t="shared" si="2"/>
        <v>0</v>
      </c>
      <c r="M18" s="85"/>
      <c r="N18" s="80"/>
    </row>
    <row r="19" spans="1:14" ht="40.5" customHeight="1" x14ac:dyDescent="0.2">
      <c r="A19" s="29" t="s">
        <v>31</v>
      </c>
      <c r="B19" s="67" t="s">
        <v>88</v>
      </c>
      <c r="C19" s="58" t="s">
        <v>96</v>
      </c>
      <c r="D19" s="25" t="s">
        <v>19</v>
      </c>
      <c r="E19" s="26"/>
      <c r="F19" s="41"/>
      <c r="G19" s="27">
        <v>20</v>
      </c>
      <c r="H19" s="41"/>
      <c r="I19" s="53">
        <f t="shared" si="0"/>
        <v>0</v>
      </c>
      <c r="J19" s="48">
        <v>9.5000000000000001E-2</v>
      </c>
      <c r="K19" s="53">
        <f t="shared" si="1"/>
        <v>0</v>
      </c>
      <c r="L19" s="55">
        <f t="shared" si="2"/>
        <v>0</v>
      </c>
      <c r="M19" s="49"/>
      <c r="N19" s="82"/>
    </row>
    <row r="20" spans="1:14" ht="35.1" customHeight="1" x14ac:dyDescent="0.2">
      <c r="A20" s="45" t="s">
        <v>32</v>
      </c>
      <c r="B20" s="67" t="s">
        <v>89</v>
      </c>
      <c r="C20" s="70" t="s">
        <v>67</v>
      </c>
      <c r="D20" s="25" t="s">
        <v>19</v>
      </c>
      <c r="E20" s="26"/>
      <c r="F20" s="41"/>
      <c r="G20" s="27">
        <v>18</v>
      </c>
      <c r="H20" s="41"/>
      <c r="I20" s="53">
        <f t="shared" si="0"/>
        <v>0</v>
      </c>
      <c r="J20" s="48">
        <v>9.5000000000000001E-2</v>
      </c>
      <c r="K20" s="53">
        <f t="shared" si="1"/>
        <v>0</v>
      </c>
      <c r="L20" s="55">
        <f t="shared" si="2"/>
        <v>0</v>
      </c>
      <c r="M20" s="85"/>
      <c r="N20" s="80"/>
    </row>
    <row r="21" spans="1:14" ht="35.1" customHeight="1" x14ac:dyDescent="0.2">
      <c r="A21" s="29" t="s">
        <v>33</v>
      </c>
      <c r="B21" s="67" t="s">
        <v>90</v>
      </c>
      <c r="C21" s="70" t="s">
        <v>67</v>
      </c>
      <c r="D21" s="25" t="s">
        <v>19</v>
      </c>
      <c r="E21" s="26"/>
      <c r="F21" s="41"/>
      <c r="G21" s="27">
        <v>10</v>
      </c>
      <c r="H21" s="41"/>
      <c r="I21" s="53">
        <f t="shared" si="0"/>
        <v>0</v>
      </c>
      <c r="J21" s="48">
        <v>9.5000000000000001E-2</v>
      </c>
      <c r="K21" s="53">
        <f t="shared" si="1"/>
        <v>0</v>
      </c>
      <c r="L21" s="55">
        <f t="shared" si="2"/>
        <v>0</v>
      </c>
      <c r="M21" s="85"/>
      <c r="N21" s="80"/>
    </row>
    <row r="22" spans="1:14" ht="53.25" customHeight="1" x14ac:dyDescent="0.2">
      <c r="A22" s="45" t="s">
        <v>34</v>
      </c>
      <c r="B22" s="67" t="s">
        <v>72</v>
      </c>
      <c r="C22" s="70" t="s">
        <v>67</v>
      </c>
      <c r="D22" s="25" t="s">
        <v>19</v>
      </c>
      <c r="E22" s="26"/>
      <c r="F22" s="41"/>
      <c r="G22" s="27">
        <v>18</v>
      </c>
      <c r="H22" s="41"/>
      <c r="I22" s="53">
        <f t="shared" si="0"/>
        <v>0</v>
      </c>
      <c r="J22" s="48">
        <v>9.5000000000000001E-2</v>
      </c>
      <c r="K22" s="53">
        <f t="shared" si="1"/>
        <v>0</v>
      </c>
      <c r="L22" s="55">
        <f t="shared" si="2"/>
        <v>0</v>
      </c>
      <c r="M22" s="85"/>
      <c r="N22" s="80"/>
    </row>
    <row r="23" spans="1:14" ht="54.75" customHeight="1" x14ac:dyDescent="0.2">
      <c r="A23" s="29" t="s">
        <v>35</v>
      </c>
      <c r="B23" s="67" t="s">
        <v>87</v>
      </c>
      <c r="C23" s="70" t="s">
        <v>67</v>
      </c>
      <c r="D23" s="25" t="s">
        <v>19</v>
      </c>
      <c r="E23" s="26"/>
      <c r="F23" s="41"/>
      <c r="G23" s="27">
        <v>10</v>
      </c>
      <c r="H23" s="41"/>
      <c r="I23" s="53">
        <f t="shared" si="0"/>
        <v>0</v>
      </c>
      <c r="J23" s="48">
        <v>9.5000000000000001E-2</v>
      </c>
      <c r="K23" s="53">
        <f t="shared" si="1"/>
        <v>0</v>
      </c>
      <c r="L23" s="55">
        <f t="shared" si="2"/>
        <v>0</v>
      </c>
      <c r="M23" s="85"/>
      <c r="N23" s="80"/>
    </row>
    <row r="24" spans="1:14" ht="54.75" customHeight="1" x14ac:dyDescent="0.2">
      <c r="A24" s="45" t="s">
        <v>36</v>
      </c>
      <c r="B24" s="67" t="s">
        <v>92</v>
      </c>
      <c r="C24" s="70" t="s">
        <v>67</v>
      </c>
      <c r="D24" s="25" t="s">
        <v>19</v>
      </c>
      <c r="E24" s="26"/>
      <c r="F24" s="41"/>
      <c r="G24" s="27">
        <v>10</v>
      </c>
      <c r="H24" s="41"/>
      <c r="I24" s="53">
        <f t="shared" si="0"/>
        <v>0</v>
      </c>
      <c r="J24" s="48">
        <v>9.5000000000000001E-2</v>
      </c>
      <c r="K24" s="53">
        <f t="shared" si="1"/>
        <v>0</v>
      </c>
      <c r="L24" s="55">
        <f t="shared" si="2"/>
        <v>0</v>
      </c>
      <c r="M24" s="85"/>
      <c r="N24" s="80"/>
    </row>
    <row r="25" spans="1:14" ht="54.75" customHeight="1" x14ac:dyDescent="0.2">
      <c r="A25" s="29" t="s">
        <v>37</v>
      </c>
      <c r="B25" s="67" t="s">
        <v>91</v>
      </c>
      <c r="C25" s="70" t="s">
        <v>67</v>
      </c>
      <c r="D25" s="25" t="s">
        <v>19</v>
      </c>
      <c r="E25" s="26"/>
      <c r="F25" s="41"/>
      <c r="G25" s="27">
        <v>5</v>
      </c>
      <c r="H25" s="41"/>
      <c r="I25" s="53">
        <f t="shared" si="0"/>
        <v>0</v>
      </c>
      <c r="J25" s="48">
        <v>9.5000000000000001E-2</v>
      </c>
      <c r="K25" s="53">
        <f t="shared" si="1"/>
        <v>0</v>
      </c>
      <c r="L25" s="55">
        <f t="shared" si="2"/>
        <v>0</v>
      </c>
      <c r="M25" s="85"/>
      <c r="N25" s="80"/>
    </row>
    <row r="26" spans="1:14" ht="47.25" customHeight="1" x14ac:dyDescent="0.2">
      <c r="A26" s="45" t="s">
        <v>38</v>
      </c>
      <c r="B26" s="67" t="s">
        <v>93</v>
      </c>
      <c r="C26" s="70" t="s">
        <v>67</v>
      </c>
      <c r="D26" s="25" t="s">
        <v>19</v>
      </c>
      <c r="E26" s="26"/>
      <c r="F26" s="41"/>
      <c r="G26" s="27">
        <v>20</v>
      </c>
      <c r="H26" s="41"/>
      <c r="I26" s="53">
        <f t="shared" si="0"/>
        <v>0</v>
      </c>
      <c r="J26" s="48">
        <v>9.5000000000000001E-2</v>
      </c>
      <c r="K26" s="53">
        <f t="shared" si="1"/>
        <v>0</v>
      </c>
      <c r="L26" s="55">
        <f t="shared" si="2"/>
        <v>0</v>
      </c>
      <c r="M26" s="85"/>
      <c r="N26" s="80"/>
    </row>
    <row r="27" spans="1:14" ht="42" customHeight="1" x14ac:dyDescent="0.2">
      <c r="A27" s="29" t="s">
        <v>39</v>
      </c>
      <c r="B27" s="67" t="s">
        <v>94</v>
      </c>
      <c r="C27" s="70" t="s">
        <v>67</v>
      </c>
      <c r="D27" s="25" t="s">
        <v>19</v>
      </c>
      <c r="E27" s="26"/>
      <c r="F27" s="41"/>
      <c r="G27" s="27">
        <v>20</v>
      </c>
      <c r="H27" s="41"/>
      <c r="I27" s="53">
        <f t="shared" si="0"/>
        <v>0</v>
      </c>
      <c r="J27" s="48">
        <v>9.5000000000000001E-2</v>
      </c>
      <c r="K27" s="53">
        <f t="shared" si="1"/>
        <v>0</v>
      </c>
      <c r="L27" s="55">
        <f t="shared" si="2"/>
        <v>0</v>
      </c>
      <c r="M27" s="85"/>
      <c r="N27" s="80"/>
    </row>
    <row r="28" spans="1:14" ht="52.5" customHeight="1" x14ac:dyDescent="0.2">
      <c r="A28" s="45" t="s">
        <v>40</v>
      </c>
      <c r="B28" s="67" t="s">
        <v>85</v>
      </c>
      <c r="C28" s="70" t="s">
        <v>67</v>
      </c>
      <c r="D28" s="25" t="s">
        <v>19</v>
      </c>
      <c r="E28" s="26"/>
      <c r="F28" s="41"/>
      <c r="G28" s="27">
        <v>18</v>
      </c>
      <c r="H28" s="41"/>
      <c r="I28" s="53">
        <f t="shared" si="0"/>
        <v>0</v>
      </c>
      <c r="J28" s="48">
        <v>9.5000000000000001E-2</v>
      </c>
      <c r="K28" s="53">
        <f t="shared" si="1"/>
        <v>0</v>
      </c>
      <c r="L28" s="55">
        <f t="shared" si="2"/>
        <v>0</v>
      </c>
      <c r="M28" s="85"/>
      <c r="N28" s="80"/>
    </row>
    <row r="29" spans="1:14" ht="52.5" customHeight="1" x14ac:dyDescent="0.2">
      <c r="A29" s="29" t="s">
        <v>41</v>
      </c>
      <c r="B29" s="67" t="s">
        <v>78</v>
      </c>
      <c r="C29" s="70" t="s">
        <v>67</v>
      </c>
      <c r="D29" s="25" t="s">
        <v>19</v>
      </c>
      <c r="E29" s="26"/>
      <c r="F29" s="41"/>
      <c r="G29" s="27">
        <v>18</v>
      </c>
      <c r="H29" s="41"/>
      <c r="I29" s="53">
        <f t="shared" si="0"/>
        <v>0</v>
      </c>
      <c r="J29" s="48">
        <v>9.5000000000000001E-2</v>
      </c>
      <c r="K29" s="53">
        <f t="shared" si="1"/>
        <v>0</v>
      </c>
      <c r="L29" s="55">
        <f t="shared" si="2"/>
        <v>0</v>
      </c>
      <c r="M29" s="85"/>
      <c r="N29" s="80"/>
    </row>
    <row r="30" spans="1:14" ht="35.1" customHeight="1" x14ac:dyDescent="0.2">
      <c r="A30" s="45" t="s">
        <v>42</v>
      </c>
      <c r="B30" s="67" t="s">
        <v>81</v>
      </c>
      <c r="C30" s="58" t="s">
        <v>96</v>
      </c>
      <c r="D30" s="25" t="s">
        <v>0</v>
      </c>
      <c r="E30" s="26"/>
      <c r="F30" s="41"/>
      <c r="G30" s="27">
        <v>600</v>
      </c>
      <c r="H30" s="41"/>
      <c r="I30" s="53">
        <f t="shared" si="0"/>
        <v>0</v>
      </c>
      <c r="J30" s="48">
        <v>9.5000000000000001E-2</v>
      </c>
      <c r="K30" s="53">
        <f t="shared" si="1"/>
        <v>0</v>
      </c>
      <c r="L30" s="55">
        <f t="shared" si="2"/>
        <v>0</v>
      </c>
      <c r="M30" s="49"/>
      <c r="N30" s="82"/>
    </row>
    <row r="31" spans="1:14" ht="39.75" customHeight="1" x14ac:dyDescent="0.2">
      <c r="A31" s="29" t="s">
        <v>43</v>
      </c>
      <c r="B31" s="67" t="s">
        <v>80</v>
      </c>
      <c r="C31" s="58" t="s">
        <v>96</v>
      </c>
      <c r="D31" s="25" t="s">
        <v>0</v>
      </c>
      <c r="E31" s="26"/>
      <c r="F31" s="41"/>
      <c r="G31" s="27">
        <v>1100</v>
      </c>
      <c r="H31" s="41"/>
      <c r="I31" s="53">
        <f t="shared" si="0"/>
        <v>0</v>
      </c>
      <c r="J31" s="48">
        <v>9.5000000000000001E-2</v>
      </c>
      <c r="K31" s="53">
        <f t="shared" si="1"/>
        <v>0</v>
      </c>
      <c r="L31" s="55">
        <f t="shared" si="2"/>
        <v>0</v>
      </c>
      <c r="M31" s="49"/>
      <c r="N31" s="82"/>
    </row>
    <row r="32" spans="1:14" ht="35.1" customHeight="1" x14ac:dyDescent="0.2">
      <c r="A32" s="45" t="s">
        <v>44</v>
      </c>
      <c r="B32" s="67" t="s">
        <v>79</v>
      </c>
      <c r="C32" s="58" t="s">
        <v>96</v>
      </c>
      <c r="D32" s="25" t="s">
        <v>0</v>
      </c>
      <c r="E32" s="26"/>
      <c r="F32" s="41"/>
      <c r="G32" s="27">
        <v>24</v>
      </c>
      <c r="H32" s="41"/>
      <c r="I32" s="53">
        <f t="shared" si="0"/>
        <v>0</v>
      </c>
      <c r="J32" s="48">
        <v>9.5000000000000001E-2</v>
      </c>
      <c r="K32" s="53">
        <f t="shared" si="1"/>
        <v>0</v>
      </c>
      <c r="L32" s="55">
        <f t="shared" si="2"/>
        <v>0</v>
      </c>
      <c r="M32" s="49"/>
      <c r="N32" s="82"/>
    </row>
    <row r="33" spans="1:14" ht="39.75" customHeight="1" x14ac:dyDescent="0.2">
      <c r="A33" s="29" t="s">
        <v>45</v>
      </c>
      <c r="B33" s="67" t="s">
        <v>75</v>
      </c>
      <c r="C33" s="58" t="s">
        <v>96</v>
      </c>
      <c r="D33" s="25" t="s">
        <v>19</v>
      </c>
      <c r="E33" s="26"/>
      <c r="F33" s="41"/>
      <c r="G33" s="27">
        <v>200</v>
      </c>
      <c r="H33" s="41"/>
      <c r="I33" s="53">
        <f t="shared" si="0"/>
        <v>0</v>
      </c>
      <c r="J33" s="48">
        <v>9.5000000000000001E-2</v>
      </c>
      <c r="K33" s="53">
        <f t="shared" si="1"/>
        <v>0</v>
      </c>
      <c r="L33" s="55">
        <f t="shared" si="2"/>
        <v>0</v>
      </c>
      <c r="M33" s="49"/>
      <c r="N33" s="82"/>
    </row>
    <row r="34" spans="1:14" ht="35.25" customHeight="1" x14ac:dyDescent="0.2">
      <c r="A34" s="45" t="s">
        <v>46</v>
      </c>
      <c r="B34" s="67" t="s">
        <v>69</v>
      </c>
      <c r="C34" s="58" t="s">
        <v>96</v>
      </c>
      <c r="D34" s="25" t="s">
        <v>19</v>
      </c>
      <c r="E34" s="26"/>
      <c r="F34" s="41"/>
      <c r="G34" s="27">
        <v>70</v>
      </c>
      <c r="H34" s="41"/>
      <c r="I34" s="53">
        <f t="shared" si="0"/>
        <v>0</v>
      </c>
      <c r="J34" s="48">
        <v>9.5000000000000001E-2</v>
      </c>
      <c r="K34" s="53">
        <f t="shared" si="1"/>
        <v>0</v>
      </c>
      <c r="L34" s="55">
        <f t="shared" si="2"/>
        <v>0</v>
      </c>
      <c r="M34" s="49"/>
      <c r="N34" s="82"/>
    </row>
    <row r="35" spans="1:14" ht="35.1" customHeight="1" x14ac:dyDescent="0.2">
      <c r="A35" s="29" t="s">
        <v>47</v>
      </c>
      <c r="B35" s="67" t="s">
        <v>62</v>
      </c>
      <c r="C35" s="58" t="s">
        <v>96</v>
      </c>
      <c r="D35" s="25" t="s">
        <v>19</v>
      </c>
      <c r="E35" s="26"/>
      <c r="F35" s="41"/>
      <c r="G35" s="27">
        <v>450</v>
      </c>
      <c r="H35" s="41"/>
      <c r="I35" s="53">
        <f t="shared" si="0"/>
        <v>0</v>
      </c>
      <c r="J35" s="48">
        <v>9.5000000000000001E-2</v>
      </c>
      <c r="K35" s="53">
        <f t="shared" si="1"/>
        <v>0</v>
      </c>
      <c r="L35" s="55">
        <f t="shared" si="2"/>
        <v>0</v>
      </c>
      <c r="M35" s="49"/>
      <c r="N35" s="82"/>
    </row>
    <row r="36" spans="1:14" ht="35.1" customHeight="1" x14ac:dyDescent="0.2">
      <c r="A36" s="45" t="s">
        <v>48</v>
      </c>
      <c r="B36" s="67" t="s">
        <v>63</v>
      </c>
      <c r="C36" s="70" t="s">
        <v>67</v>
      </c>
      <c r="D36" s="25" t="s">
        <v>19</v>
      </c>
      <c r="E36" s="26"/>
      <c r="F36" s="41"/>
      <c r="G36" s="27">
        <v>210</v>
      </c>
      <c r="H36" s="41"/>
      <c r="I36" s="53">
        <f t="shared" si="0"/>
        <v>0</v>
      </c>
      <c r="J36" s="48">
        <v>9.5000000000000001E-2</v>
      </c>
      <c r="K36" s="53">
        <f t="shared" si="1"/>
        <v>0</v>
      </c>
      <c r="L36" s="55">
        <f t="shared" si="2"/>
        <v>0</v>
      </c>
      <c r="M36" s="85"/>
      <c r="N36" s="80"/>
    </row>
    <row r="37" spans="1:14" ht="37.5" customHeight="1" x14ac:dyDescent="0.2">
      <c r="A37" s="29" t="s">
        <v>49</v>
      </c>
      <c r="B37" s="67" t="s">
        <v>82</v>
      </c>
      <c r="C37" s="58" t="s">
        <v>96</v>
      </c>
      <c r="D37" s="25" t="s">
        <v>19</v>
      </c>
      <c r="E37" s="26"/>
      <c r="F37" s="41"/>
      <c r="G37" s="27">
        <v>550</v>
      </c>
      <c r="H37" s="41"/>
      <c r="I37" s="53">
        <f t="shared" si="0"/>
        <v>0</v>
      </c>
      <c r="J37" s="48">
        <v>9.5000000000000001E-2</v>
      </c>
      <c r="K37" s="53">
        <f t="shared" si="1"/>
        <v>0</v>
      </c>
      <c r="L37" s="55">
        <f t="shared" si="2"/>
        <v>0</v>
      </c>
      <c r="M37" s="49"/>
      <c r="N37" s="82"/>
    </row>
    <row r="38" spans="1:14" ht="35.1" customHeight="1" x14ac:dyDescent="0.2">
      <c r="A38" s="45" t="s">
        <v>50</v>
      </c>
      <c r="B38" s="67" t="s">
        <v>86</v>
      </c>
      <c r="C38" s="58" t="s">
        <v>96</v>
      </c>
      <c r="D38" s="25" t="s">
        <v>19</v>
      </c>
      <c r="E38" s="26"/>
      <c r="F38" s="41"/>
      <c r="G38" s="27">
        <v>50</v>
      </c>
      <c r="H38" s="41"/>
      <c r="I38" s="53">
        <f t="shared" si="0"/>
        <v>0</v>
      </c>
      <c r="J38" s="48">
        <v>9.5000000000000001E-2</v>
      </c>
      <c r="K38" s="53">
        <f t="shared" si="1"/>
        <v>0</v>
      </c>
      <c r="L38" s="55">
        <f t="shared" si="2"/>
        <v>0</v>
      </c>
      <c r="M38" s="49"/>
      <c r="N38" s="82"/>
    </row>
    <row r="39" spans="1:14" ht="35.1" customHeight="1" x14ac:dyDescent="0.2">
      <c r="A39" s="29" t="s">
        <v>51</v>
      </c>
      <c r="B39" s="67" t="s">
        <v>97</v>
      </c>
      <c r="C39" s="58" t="s">
        <v>96</v>
      </c>
      <c r="D39" s="25" t="s">
        <v>19</v>
      </c>
      <c r="E39" s="26"/>
      <c r="F39" s="41"/>
      <c r="G39" s="27">
        <v>10</v>
      </c>
      <c r="H39" s="41"/>
      <c r="I39" s="53">
        <f t="shared" si="0"/>
        <v>0</v>
      </c>
      <c r="J39" s="48">
        <v>9.5000000000000001E-2</v>
      </c>
      <c r="K39" s="53">
        <f t="shared" si="1"/>
        <v>0</v>
      </c>
      <c r="L39" s="55">
        <f t="shared" si="2"/>
        <v>0</v>
      </c>
      <c r="M39" s="49"/>
      <c r="N39" s="82"/>
    </row>
    <row r="40" spans="1:14" ht="35.1" customHeight="1" x14ac:dyDescent="0.2">
      <c r="A40" s="45" t="s">
        <v>52</v>
      </c>
      <c r="B40" s="67" t="s">
        <v>83</v>
      </c>
      <c r="C40" s="61" t="s">
        <v>96</v>
      </c>
      <c r="D40" s="25" t="s">
        <v>19</v>
      </c>
      <c r="E40" s="26"/>
      <c r="F40" s="41"/>
      <c r="G40" s="27">
        <v>22</v>
      </c>
      <c r="H40" s="41"/>
      <c r="I40" s="53">
        <f t="shared" si="0"/>
        <v>0</v>
      </c>
      <c r="J40" s="48">
        <v>9.5000000000000001E-2</v>
      </c>
      <c r="K40" s="53">
        <f t="shared" si="1"/>
        <v>0</v>
      </c>
      <c r="L40" s="55">
        <f t="shared" si="2"/>
        <v>0</v>
      </c>
      <c r="M40" s="49"/>
      <c r="N40" s="82"/>
    </row>
    <row r="41" spans="1:14" ht="40.5" customHeight="1" x14ac:dyDescent="0.2">
      <c r="A41" s="29" t="s">
        <v>53</v>
      </c>
      <c r="B41" s="67" t="s">
        <v>98</v>
      </c>
      <c r="C41" s="61" t="s">
        <v>96</v>
      </c>
      <c r="D41" s="25" t="s">
        <v>19</v>
      </c>
      <c r="E41" s="26"/>
      <c r="F41" s="41"/>
      <c r="G41" s="27">
        <v>6</v>
      </c>
      <c r="H41" s="41"/>
      <c r="I41" s="53">
        <f t="shared" si="0"/>
        <v>0</v>
      </c>
      <c r="J41" s="48">
        <v>9.5000000000000001E-2</v>
      </c>
      <c r="K41" s="53">
        <f t="shared" si="1"/>
        <v>0</v>
      </c>
      <c r="L41" s="55">
        <f t="shared" si="2"/>
        <v>0</v>
      </c>
      <c r="M41" s="49"/>
      <c r="N41" s="82"/>
    </row>
    <row r="42" spans="1:14" ht="42.75" customHeight="1" x14ac:dyDescent="0.2">
      <c r="A42" s="45" t="s">
        <v>54</v>
      </c>
      <c r="B42" s="67" t="s">
        <v>77</v>
      </c>
      <c r="C42" s="61" t="s">
        <v>96</v>
      </c>
      <c r="D42" s="25" t="s">
        <v>19</v>
      </c>
      <c r="E42" s="26"/>
      <c r="F42" s="41"/>
      <c r="G42" s="27">
        <v>10</v>
      </c>
      <c r="H42" s="41"/>
      <c r="I42" s="53">
        <f t="shared" si="0"/>
        <v>0</v>
      </c>
      <c r="J42" s="48">
        <v>9.5000000000000001E-2</v>
      </c>
      <c r="K42" s="53">
        <f t="shared" si="1"/>
        <v>0</v>
      </c>
      <c r="L42" s="55">
        <f t="shared" si="2"/>
        <v>0</v>
      </c>
      <c r="M42" s="49"/>
      <c r="N42" s="82"/>
    </row>
    <row r="43" spans="1:14" ht="35.1" customHeight="1" x14ac:dyDescent="0.2">
      <c r="A43" s="29" t="s">
        <v>55</v>
      </c>
      <c r="B43" s="67" t="s">
        <v>58</v>
      </c>
      <c r="C43" s="61" t="s">
        <v>96</v>
      </c>
      <c r="D43" s="25" t="s">
        <v>19</v>
      </c>
      <c r="E43" s="26"/>
      <c r="F43" s="41"/>
      <c r="G43" s="27">
        <v>12</v>
      </c>
      <c r="H43" s="41"/>
      <c r="I43" s="53">
        <f t="shared" si="0"/>
        <v>0</v>
      </c>
      <c r="J43" s="48">
        <v>9.5000000000000001E-2</v>
      </c>
      <c r="K43" s="53">
        <f t="shared" si="1"/>
        <v>0</v>
      </c>
      <c r="L43" s="55">
        <f t="shared" si="2"/>
        <v>0</v>
      </c>
      <c r="M43" s="49"/>
      <c r="N43" s="82"/>
    </row>
    <row r="44" spans="1:14" ht="35.1" customHeight="1" x14ac:dyDescent="0.2">
      <c r="A44" s="45" t="s">
        <v>56</v>
      </c>
      <c r="B44" s="68" t="s">
        <v>84</v>
      </c>
      <c r="C44" s="71" t="s">
        <v>67</v>
      </c>
      <c r="D44" s="29" t="s">
        <v>19</v>
      </c>
      <c r="E44" s="26"/>
      <c r="F44" s="41"/>
      <c r="G44" s="27">
        <v>16</v>
      </c>
      <c r="H44" s="41"/>
      <c r="I44" s="53">
        <f t="shared" si="0"/>
        <v>0</v>
      </c>
      <c r="J44" s="48">
        <v>9.5000000000000001E-2</v>
      </c>
      <c r="K44" s="53">
        <f t="shared" si="1"/>
        <v>0</v>
      </c>
      <c r="L44" s="55">
        <f t="shared" si="2"/>
        <v>0</v>
      </c>
      <c r="M44" s="85"/>
      <c r="N44" s="80"/>
    </row>
    <row r="45" spans="1:14" ht="35.1" customHeight="1" thickBot="1" x14ac:dyDescent="0.25">
      <c r="A45" s="29" t="s">
        <v>57</v>
      </c>
      <c r="B45" s="67" t="s">
        <v>66</v>
      </c>
      <c r="C45" s="71" t="s">
        <v>67</v>
      </c>
      <c r="D45" s="25" t="s">
        <v>19</v>
      </c>
      <c r="E45" s="26"/>
      <c r="F45" s="41"/>
      <c r="G45" s="27">
        <v>40</v>
      </c>
      <c r="H45" s="41"/>
      <c r="I45" s="53">
        <f t="shared" si="0"/>
        <v>0</v>
      </c>
      <c r="J45" s="48">
        <v>9.5000000000000001E-2</v>
      </c>
      <c r="K45" s="53">
        <f t="shared" si="1"/>
        <v>0</v>
      </c>
      <c r="L45" s="55">
        <f t="shared" si="2"/>
        <v>0</v>
      </c>
      <c r="M45" s="85"/>
      <c r="N45" s="80"/>
    </row>
    <row r="46" spans="1:14" s="40" customFormat="1" ht="35.1" customHeight="1" thickBot="1" x14ac:dyDescent="0.25">
      <c r="A46" s="35"/>
      <c r="B46" s="36" t="s">
        <v>22</v>
      </c>
      <c r="C46" s="62"/>
      <c r="D46" s="37"/>
      <c r="E46" s="37"/>
      <c r="F46" s="38"/>
      <c r="G46" s="37"/>
      <c r="H46" s="39"/>
      <c r="I46" s="54">
        <f>SUM(I14:I45)</f>
        <v>0</v>
      </c>
      <c r="J46" s="48"/>
      <c r="K46" s="54">
        <f>SUM(K14:K45)</f>
        <v>0</v>
      </c>
      <c r="L46" s="54">
        <f>SUM(L14:L45)</f>
        <v>0</v>
      </c>
      <c r="M46" s="50"/>
      <c r="N46" s="73"/>
    </row>
    <row r="47" spans="1:14" x14ac:dyDescent="0.2">
      <c r="A47" s="18"/>
      <c r="B47" s="17"/>
      <c r="C47" s="63"/>
      <c r="D47" s="18"/>
      <c r="E47" s="18"/>
      <c r="F47" s="18"/>
      <c r="G47" s="19"/>
      <c r="H47" s="19"/>
      <c r="I47" s="19"/>
      <c r="J47" s="19"/>
      <c r="K47" s="19"/>
      <c r="L47" s="19"/>
    </row>
    <row r="48" spans="1:14" x14ac:dyDescent="0.2">
      <c r="A48" s="18"/>
      <c r="B48" s="17"/>
      <c r="C48" s="63"/>
      <c r="D48" s="18"/>
      <c r="E48" s="18"/>
      <c r="F48" s="18"/>
      <c r="G48" s="19"/>
      <c r="H48" s="19"/>
      <c r="I48" s="19"/>
      <c r="J48" s="19"/>
      <c r="K48" s="19"/>
      <c r="L48" s="19"/>
    </row>
    <row r="49" spans="1:13" x14ac:dyDescent="0.2">
      <c r="A49" s="18"/>
      <c r="B49" s="20"/>
      <c r="C49" s="19"/>
      <c r="D49" s="18"/>
      <c r="E49" s="18"/>
      <c r="F49" s="18"/>
      <c r="G49" s="19"/>
      <c r="H49" s="19"/>
      <c r="I49" s="19"/>
      <c r="J49" s="19"/>
      <c r="K49" s="19"/>
      <c r="L49" s="19"/>
    </row>
    <row r="50" spans="1:13" x14ac:dyDescent="0.2">
      <c r="A50" s="18"/>
      <c r="B50" s="20" t="s">
        <v>68</v>
      </c>
      <c r="C50" s="19"/>
      <c r="D50" s="18"/>
      <c r="E50" s="18"/>
      <c r="F50" s="18"/>
      <c r="G50" s="19"/>
      <c r="H50" s="19"/>
      <c r="I50" s="19"/>
      <c r="J50" s="19"/>
      <c r="K50" s="19"/>
      <c r="L50" s="19"/>
    </row>
    <row r="51" spans="1:13" x14ac:dyDescent="0.2">
      <c r="A51" s="18"/>
      <c r="B51" s="17"/>
      <c r="C51" s="63"/>
      <c r="D51" s="18"/>
      <c r="E51" s="18"/>
      <c r="F51" s="18"/>
      <c r="G51" s="19"/>
      <c r="H51" s="19"/>
      <c r="I51" s="19"/>
      <c r="J51" s="19"/>
      <c r="K51" s="19"/>
      <c r="L51" s="19"/>
    </row>
    <row r="52" spans="1:13" ht="12.75" customHeight="1" x14ac:dyDescent="0.2">
      <c r="A52" s="13"/>
      <c r="B52" s="17"/>
      <c r="C52" s="63"/>
      <c r="D52" s="18"/>
      <c r="E52" s="18"/>
      <c r="F52" s="18"/>
      <c r="G52" s="19"/>
      <c r="H52" s="19"/>
      <c r="I52" s="19"/>
      <c r="J52" s="19"/>
      <c r="K52" s="19"/>
      <c r="L52" s="8"/>
    </row>
    <row r="53" spans="1:13" ht="12.75" customHeight="1" x14ac:dyDescent="0.2">
      <c r="A53" s="13"/>
      <c r="B53" s="87"/>
      <c r="C53" s="87"/>
      <c r="D53" s="87"/>
      <c r="E53" s="87"/>
      <c r="F53" s="87"/>
      <c r="G53" s="88"/>
      <c r="H53" s="88"/>
      <c r="I53" s="88"/>
      <c r="J53" s="17"/>
      <c r="K53" s="17"/>
      <c r="L53" s="8"/>
    </row>
    <row r="54" spans="1:13" ht="12.75" customHeight="1" x14ac:dyDescent="0.2">
      <c r="A54" s="13"/>
      <c r="B54" s="11"/>
      <c r="C54" s="75"/>
      <c r="D54" s="75"/>
      <c r="E54" s="75"/>
      <c r="F54" s="75"/>
      <c r="G54" s="17"/>
      <c r="H54" s="17"/>
      <c r="I54" s="17"/>
      <c r="J54" s="17"/>
      <c r="K54" s="17"/>
      <c r="L54" s="8"/>
    </row>
    <row r="55" spans="1:13" ht="12.75" customHeight="1" x14ac:dyDescent="0.2">
      <c r="A55" s="13"/>
      <c r="B55" s="75"/>
      <c r="C55" s="75"/>
      <c r="D55" s="75"/>
      <c r="E55" s="75"/>
      <c r="F55" s="75"/>
      <c r="G55" s="17"/>
      <c r="H55" s="17"/>
      <c r="I55" s="17"/>
      <c r="J55" s="17"/>
      <c r="K55" s="17"/>
      <c r="L55" s="8"/>
    </row>
    <row r="56" spans="1:13" ht="12.75" customHeight="1" x14ac:dyDescent="0.2">
      <c r="A56" s="13"/>
      <c r="B56" s="17"/>
      <c r="C56" s="63"/>
      <c r="D56" s="17"/>
      <c r="E56" s="17"/>
      <c r="F56" s="17"/>
      <c r="G56" s="17"/>
      <c r="H56" s="17"/>
      <c r="I56" s="17"/>
      <c r="J56" s="17"/>
      <c r="K56" s="17"/>
      <c r="L56" s="8"/>
    </row>
    <row r="57" spans="1:13" s="22" customFormat="1" x14ac:dyDescent="0.2">
      <c r="A57" s="21"/>
      <c r="B57" s="21"/>
      <c r="C57" s="8"/>
      <c r="D57" s="21"/>
      <c r="E57" s="21"/>
      <c r="F57" s="8" t="s">
        <v>100</v>
      </c>
      <c r="G57" s="21"/>
      <c r="H57" s="21"/>
      <c r="I57" s="21"/>
      <c r="J57" s="21"/>
      <c r="K57" s="21"/>
      <c r="L57" s="21"/>
      <c r="M57" s="10"/>
    </row>
    <row r="58" spans="1:13" s="22" customFormat="1" x14ac:dyDescent="0.2">
      <c r="A58" s="21"/>
      <c r="B58" s="21"/>
      <c r="C58" s="8"/>
      <c r="D58" s="21"/>
      <c r="E58" s="21"/>
      <c r="F58" s="21"/>
      <c r="G58" s="21"/>
      <c r="H58" s="21"/>
      <c r="I58" s="21"/>
      <c r="J58" s="21"/>
      <c r="K58" s="21"/>
      <c r="L58" s="21"/>
      <c r="M58" s="10"/>
    </row>
    <row r="59" spans="1:13" x14ac:dyDescent="0.2">
      <c r="A59" s="13"/>
      <c r="B59" s="23"/>
      <c r="C59" s="64"/>
      <c r="D59" s="13"/>
      <c r="E59" s="13"/>
      <c r="F59" s="13"/>
      <c r="G59" s="8"/>
      <c r="H59" s="8"/>
      <c r="I59" s="8"/>
      <c r="J59" s="8"/>
      <c r="K59" s="8"/>
      <c r="L59" s="8"/>
    </row>
    <row r="60" spans="1:13" x14ac:dyDescent="0.2">
      <c r="A60" s="13"/>
      <c r="B60" s="23" t="s">
        <v>101</v>
      </c>
      <c r="C60" s="64"/>
      <c r="D60" s="13"/>
      <c r="E60" s="13"/>
      <c r="F60" s="13"/>
      <c r="G60" s="8"/>
      <c r="H60" s="8"/>
      <c r="I60" s="8"/>
      <c r="J60" s="24" t="s">
        <v>20</v>
      </c>
      <c r="K60" s="8"/>
      <c r="L60" s="8"/>
    </row>
    <row r="61" spans="1:13" x14ac:dyDescent="0.2">
      <c r="A61" s="13"/>
      <c r="B61" s="23"/>
      <c r="C61" s="64"/>
      <c r="D61" s="13"/>
      <c r="E61" s="13"/>
      <c r="F61" s="13"/>
      <c r="G61" s="8"/>
      <c r="H61" s="8"/>
      <c r="I61" s="8"/>
      <c r="J61" s="8"/>
      <c r="K61" s="8"/>
      <c r="L61" s="8"/>
    </row>
    <row r="62" spans="1:13" x14ac:dyDescent="0.2">
      <c r="A62" s="13"/>
    </row>
    <row r="63" spans="1:13" x14ac:dyDescent="0.2">
      <c r="A63" s="13"/>
    </row>
    <row r="64" spans="1:13" x14ac:dyDescent="0.2">
      <c r="A64" s="13"/>
      <c r="B64" s="23"/>
      <c r="C64" s="64"/>
      <c r="D64" s="13"/>
      <c r="E64" s="13"/>
      <c r="F64" s="8"/>
      <c r="G64" s="8"/>
      <c r="H64" s="8"/>
      <c r="I64" s="8"/>
      <c r="J64" s="8"/>
      <c r="K64" s="8"/>
      <c r="L64" s="8"/>
    </row>
    <row r="65" spans="1:12" x14ac:dyDescent="0.2">
      <c r="A65" s="13"/>
      <c r="B65" s="23"/>
      <c r="C65" s="64"/>
      <c r="D65" s="13"/>
      <c r="E65" s="13"/>
      <c r="F65" s="13"/>
      <c r="G65" s="8"/>
      <c r="H65" s="8"/>
      <c r="I65" s="8"/>
      <c r="J65" s="8"/>
      <c r="K65" s="8"/>
      <c r="L65" s="8"/>
    </row>
    <row r="66" spans="1:12" x14ac:dyDescent="0.2">
      <c r="A66" s="13"/>
    </row>
    <row r="67" spans="1:12" x14ac:dyDescent="0.2">
      <c r="A67" s="13"/>
      <c r="B67" s="21"/>
      <c r="C67" s="8"/>
      <c r="D67" s="13"/>
      <c r="E67" s="13"/>
      <c r="F67" s="13"/>
      <c r="G67" s="8"/>
      <c r="H67" s="8"/>
      <c r="I67" s="8"/>
      <c r="J67" s="8"/>
      <c r="K67" s="8"/>
      <c r="L67" s="8"/>
    </row>
    <row r="68" spans="1:12" x14ac:dyDescent="0.2">
      <c r="A68" s="13"/>
      <c r="B68" s="23"/>
      <c r="C68" s="64"/>
      <c r="D68" s="13"/>
      <c r="E68" s="13"/>
      <c r="F68" s="13"/>
      <c r="G68" s="8"/>
      <c r="H68" s="8"/>
      <c r="I68" s="8"/>
      <c r="J68" s="8"/>
      <c r="K68" s="8"/>
      <c r="L68" s="8"/>
    </row>
    <row r="69" spans="1:12" x14ac:dyDescent="0.2">
      <c r="A69" s="13"/>
      <c r="B69" s="23"/>
      <c r="C69" s="64"/>
      <c r="D69" s="13"/>
      <c r="E69" s="13"/>
      <c r="F69" s="13"/>
      <c r="G69" s="8"/>
      <c r="H69" s="8"/>
      <c r="I69" s="8"/>
      <c r="J69" s="8"/>
      <c r="K69" s="8"/>
      <c r="L69" s="8"/>
    </row>
    <row r="70" spans="1:12" x14ac:dyDescent="0.2">
      <c r="A70" s="13"/>
      <c r="B70" s="23"/>
      <c r="C70" s="64"/>
      <c r="D70" s="13"/>
      <c r="E70" s="13"/>
      <c r="F70" s="13"/>
      <c r="G70" s="8"/>
      <c r="H70" s="8"/>
      <c r="I70" s="8"/>
      <c r="J70" s="8"/>
      <c r="K70" s="8"/>
      <c r="L70" s="8"/>
    </row>
    <row r="71" spans="1:12" x14ac:dyDescent="0.2">
      <c r="A71" s="13"/>
      <c r="B71" s="23"/>
      <c r="C71" s="64"/>
      <c r="D71" s="13"/>
      <c r="E71" s="13"/>
      <c r="F71" s="13"/>
      <c r="G71" s="8"/>
      <c r="H71" s="8"/>
      <c r="I71" s="8"/>
      <c r="J71" s="8"/>
      <c r="K71" s="8"/>
      <c r="L71" s="8"/>
    </row>
    <row r="72" spans="1:12" x14ac:dyDescent="0.2">
      <c r="A72" s="13"/>
      <c r="B72" s="23"/>
      <c r="C72" s="64"/>
      <c r="D72" s="13"/>
      <c r="E72" s="13"/>
      <c r="F72" s="13"/>
      <c r="G72" s="8"/>
      <c r="H72" s="8"/>
      <c r="I72" s="8"/>
      <c r="J72" s="8"/>
      <c r="K72" s="8"/>
      <c r="L72" s="8"/>
    </row>
    <row r="73" spans="1:12" x14ac:dyDescent="0.2">
      <c r="A73" s="13"/>
      <c r="B73" s="23"/>
      <c r="C73" s="64"/>
      <c r="D73" s="13"/>
      <c r="E73" s="13"/>
      <c r="F73" s="13"/>
      <c r="G73" s="8"/>
      <c r="H73" s="8"/>
      <c r="I73" s="8"/>
      <c r="J73" s="8"/>
      <c r="K73" s="8"/>
      <c r="L73" s="8"/>
    </row>
  </sheetData>
  <sheetProtection algorithmName="SHA-512" hashValue="9sYrstatG8JTnAQ3QuDVoWWuMCc6GcQItXDdxz+07mjFVRyvZ4EIikYgNYgdIasjNfvknxt/PV+BGbVKOFhMrw==" saltValue="tfLyVlfKtROrIm5AxldM3Q==" spinCount="100000" sheet="1" objects="1" scenarios="1"/>
  <mergeCells count="1">
    <mergeCell ref="B53:I53"/>
  </mergeCells>
  <phoneticPr fontId="3" type="noConversion"/>
  <pageMargins left="0.25" right="0.25" top="0.75" bottom="0.75" header="0.3" footer="0.3"/>
  <pageSetup paperSize="9" scale="71" fitToHeight="0" orientation="landscape" r:id="rId1"/>
  <headerFooter alignWithMargins="0">
    <oddFooter>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1_mleko in mlecni izdelki</vt:lpstr>
      <vt:lpstr>'1_mleko in mlecni izdelki'!Tiskanje_naslovov</vt:lpstr>
    </vt:vector>
  </TitlesOfParts>
  <Company>KRANJ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racunovodstvo1</cp:lastModifiedBy>
  <cp:lastPrinted>2021-01-22T07:58:04Z</cp:lastPrinted>
  <dcterms:created xsi:type="dcterms:W3CDTF">2007-08-27T06:18:11Z</dcterms:created>
  <dcterms:modified xsi:type="dcterms:W3CDTF">2021-01-25T10:18:34Z</dcterms:modified>
</cp:coreProperties>
</file>