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JN ZIVILA 2021_2022\JN objava neizbrani sklopi\"/>
    </mc:Choice>
  </mc:AlternateContent>
  <bookViews>
    <workbookView xWindow="0" yWindow="0" windowWidth="28800" windowHeight="12000" tabRatio="992"/>
  </bookViews>
  <sheets>
    <sheet name="12_začimbe,osnove,omake" sheetId="38" r:id="rId1"/>
  </sheets>
  <definedNames>
    <definedName name="_xlnm.Print_Titles" localSheetId="0">'12_začimbe,osnove,omake'!$12:$13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" i="38" l="1"/>
  <c r="H16" i="38"/>
  <c r="H17" i="38"/>
  <c r="H18" i="38"/>
  <c r="H19" i="38"/>
  <c r="H20" i="38"/>
  <c r="H21" i="38"/>
  <c r="H22" i="38"/>
  <c r="H23" i="38"/>
  <c r="H24" i="38"/>
  <c r="H25" i="38"/>
  <c r="H26" i="38"/>
  <c r="H27" i="38"/>
  <c r="H28" i="38"/>
  <c r="H29" i="38"/>
  <c r="H30" i="38"/>
  <c r="H31" i="38"/>
  <c r="H32" i="38"/>
  <c r="H33" i="38"/>
  <c r="H34" i="38"/>
  <c r="H35" i="38"/>
  <c r="H36" i="38"/>
  <c r="H37" i="38"/>
  <c r="H38" i="38"/>
  <c r="H39" i="38"/>
  <c r="H14" i="38"/>
  <c r="J39" i="38" l="1"/>
  <c r="K39" i="38" s="1"/>
  <c r="J37" i="38"/>
  <c r="K37" i="38" s="1"/>
  <c r="J35" i="38"/>
  <c r="K35" i="38" s="1"/>
  <c r="J33" i="38"/>
  <c r="K33" i="38" s="1"/>
  <c r="J31" i="38"/>
  <c r="K31" i="38" s="1"/>
  <c r="J27" i="38"/>
  <c r="K27" i="38" s="1"/>
  <c r="J26" i="38"/>
  <c r="K26" i="38" s="1"/>
  <c r="J24" i="38"/>
  <c r="K24" i="38" s="1"/>
  <c r="J22" i="38"/>
  <c r="K22" i="38" s="1"/>
  <c r="J20" i="38"/>
  <c r="K20" i="38" s="1"/>
  <c r="J18" i="38"/>
  <c r="K18" i="38" s="1"/>
  <c r="J16" i="38"/>
  <c r="K16" i="38" s="1"/>
  <c r="H40" i="38"/>
  <c r="J38" i="38"/>
  <c r="K38" i="38" s="1"/>
  <c r="J36" i="38"/>
  <c r="K36" i="38" s="1"/>
  <c r="J34" i="38"/>
  <c r="K34" i="38" s="1"/>
  <c r="J32" i="38"/>
  <c r="K32" i="38" s="1"/>
  <c r="J30" i="38"/>
  <c r="K30" i="38" s="1"/>
  <c r="J29" i="38"/>
  <c r="K29" i="38" s="1"/>
  <c r="J28" i="38"/>
  <c r="K28" i="38" s="1"/>
  <c r="J25" i="38"/>
  <c r="K25" i="38" s="1"/>
  <c r="J23" i="38"/>
  <c r="K23" i="38" s="1"/>
  <c r="J21" i="38"/>
  <c r="K21" i="38" s="1"/>
  <c r="J19" i="38"/>
  <c r="K19" i="38" s="1"/>
  <c r="J17" i="38"/>
  <c r="K17" i="38" s="1"/>
  <c r="J15" i="38"/>
  <c r="K15" i="38" s="1"/>
  <c r="J14" i="38"/>
  <c r="J40" i="38" l="1"/>
  <c r="K14" i="38"/>
  <c r="K40" i="38" s="1"/>
</calcChain>
</file>

<file path=xl/sharedStrings.xml><?xml version="1.0" encoding="utf-8"?>
<sst xmlns="http://schemas.openxmlformats.org/spreadsheetml/2006/main" count="112" uniqueCount="85">
  <si>
    <t>TRGOVSKO IME ARTIKLA IN PROIZVAJALCA TER GRAMAŽA</t>
  </si>
  <si>
    <t>zap.št.</t>
  </si>
  <si>
    <t>ZNESEK DDV  v EUR</t>
  </si>
  <si>
    <t>ZNESEK Z DDV v EUR</t>
  </si>
  <si>
    <t>CENA BREZ DDV na EnM</t>
  </si>
  <si>
    <t>ZNESEK BREZ DDV na EnM</t>
  </si>
  <si>
    <t>enota mere EnM</t>
  </si>
  <si>
    <t>OBR-3</t>
  </si>
  <si>
    <t>Naslov :</t>
  </si>
  <si>
    <t>Št ponudbe :</t>
  </si>
  <si>
    <t>Datum ponudbe :</t>
  </si>
  <si>
    <t>STOPNJA DDV</t>
  </si>
  <si>
    <t>Ime ponudnika :</t>
  </si>
  <si>
    <t>NAROČNIK:</t>
  </si>
  <si>
    <t>4202 NAKLO</t>
  </si>
  <si>
    <t xml:space="preserve">STRAHINJ 99 </t>
  </si>
  <si>
    <t>PONUDNIK:</t>
  </si>
  <si>
    <t>kg</t>
  </si>
  <si>
    <t>Podpis:__________________________</t>
  </si>
  <si>
    <t xml:space="preserve">PREDRAČUN </t>
  </si>
  <si>
    <t>SKUPAJ KONČNA VREDNOST</t>
  </si>
  <si>
    <t>ARTIKEL  opis artikla</t>
  </si>
  <si>
    <t>BIOTEHNIŠKI CENTER NAKLO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</si>
  <si>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</si>
  <si>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</si>
  <si>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</si>
  <si>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</si>
  <si>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</si>
  <si>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</si>
  <si>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</si>
  <si>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</si>
  <si>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</si>
  <si>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</si>
  <si>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</si>
  <si>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</si>
  <si>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</si>
  <si>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</si>
  <si>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</si>
  <si>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</si>
  <si>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</si>
  <si>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</si>
  <si>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</si>
  <si>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</si>
  <si>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</si>
  <si>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</si>
  <si>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</si>
  <si>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</si>
  <si>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</si>
  <si>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</si>
  <si>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cena enote brez DDV        ( kom, kg… ) kot je prikazana na dobavnici</t>
  </si>
  <si>
    <t>7 = 5 * 6</t>
  </si>
  <si>
    <t>9 = 7 * 8</t>
  </si>
  <si>
    <t>10 = 7 + 9</t>
  </si>
  <si>
    <r>
      <t>OSNOVA goveja</t>
    </r>
    <r>
      <rPr>
        <sz val="10"/>
        <rFont val="Times New Roman"/>
        <family val="1"/>
        <charset val="238"/>
      </rPr>
      <t>, goveji boullon, zgoščena goveja osnova vsaj 50 %, neto količina 700 g do 1000 g</t>
    </r>
  </si>
  <si>
    <r>
      <t>OSNOVA zelenjavna</t>
    </r>
    <r>
      <rPr>
        <sz val="10"/>
        <rFont val="Times New Roman"/>
        <family val="1"/>
        <charset val="238"/>
      </rPr>
      <t>, zelenjavni boullon, zgoščena goveja osnova vsaj 70 %, neto količina 700 g do 1000 g</t>
    </r>
  </si>
  <si>
    <r>
      <t>JUHA gobova</t>
    </r>
    <r>
      <rPr>
        <sz val="10"/>
        <rFont val="Times New Roman"/>
        <family val="1"/>
        <charset val="238"/>
      </rPr>
      <t xml:space="preserve"> koncentrat, iz jurčkov, brez dodanega natrijevega glutaminata, sušene gobe-jurčki min 2,3 %, začimbe, neto količina 1kg (kot naprimer Knorr ali enakovredno )</t>
    </r>
  </si>
  <si>
    <r>
      <t>JUHA goveja z mesom</t>
    </r>
    <r>
      <rPr>
        <sz val="10"/>
        <rFont val="Times New Roman"/>
        <family val="1"/>
        <charset val="238"/>
      </rPr>
      <t xml:space="preserve"> koncentrat, (min. 2,7 % govejega ekstrakta,  brez dodanih barvil ), neto količina 0,50 kg do 1kg, ( kot naprimer Knorr ali enakovredno )</t>
    </r>
  </si>
  <si>
    <t>KOLIČINA       letna ocenjena količina</t>
  </si>
  <si>
    <r>
      <t xml:space="preserve">MAJARON </t>
    </r>
    <r>
      <rPr>
        <sz val="10"/>
        <rFont val="Times New Roman"/>
        <family val="1"/>
        <charset val="238"/>
      </rPr>
      <t>drobljen, sušen, pakiran v dozi z navojem, neto količina 90 g do 130 g</t>
    </r>
  </si>
  <si>
    <r>
      <t xml:space="preserve">PESTO zeliščna  mešanica, </t>
    </r>
    <r>
      <rPr>
        <sz val="10"/>
        <rFont val="Times New Roman"/>
        <family val="1"/>
        <charset val="238"/>
      </rPr>
      <t>sveža zelišča v sončničnem in olivnem olju, primerno za vegetarijance neto količina 180 g do 350 g</t>
    </r>
  </si>
  <si>
    <r>
      <t xml:space="preserve">OMAKA za pečenko, </t>
    </r>
    <r>
      <rPr>
        <sz val="10"/>
        <rFont val="Times New Roman"/>
        <family val="1"/>
        <charset val="238"/>
      </rPr>
      <t xml:space="preserve">koncentrat, </t>
    </r>
    <r>
      <rPr>
        <b/>
        <sz val="10"/>
        <rFont val="Times New Roman"/>
        <family val="1"/>
        <charset val="238"/>
      </rPr>
      <t>brez mononatrijevega glutamata</t>
    </r>
    <r>
      <rPr>
        <sz val="10"/>
        <rFont val="Times New Roman"/>
        <family val="1"/>
        <charset val="238"/>
      </rPr>
      <t>, brez dodanih barvil, neto teža 0,50 kg do 1 kg ( kot naprimer Knorr ali enakovredno )</t>
    </r>
  </si>
  <si>
    <r>
      <t>KURKUMA mleta</t>
    </r>
    <r>
      <rPr>
        <sz val="10"/>
        <rFont val="Times New Roman"/>
        <family val="1"/>
        <charset val="238"/>
      </rPr>
      <t>, pakirana v dozi z navojem, neto količina 150 g do 220 g</t>
    </r>
  </si>
  <si>
    <r>
      <t xml:space="preserve">TIMIJAN </t>
    </r>
    <r>
      <rPr>
        <sz val="10"/>
        <rFont val="Times New Roman"/>
        <family val="1"/>
        <charset val="238"/>
      </rPr>
      <t>drobljen, sušen, pakiran v dozi z navojem, ali plastenki, neto količina  200 g do 300 g</t>
    </r>
  </si>
  <si>
    <r>
      <t>ORIGANO</t>
    </r>
    <r>
      <rPr>
        <sz val="10"/>
        <rFont val="Times New Roman"/>
        <family val="1"/>
        <charset val="238"/>
      </rPr>
      <t xml:space="preserve"> drobljen, sušen, pakiran v dozi z navojem, ali plastenki,  neto količina  120 g do 180 g</t>
    </r>
  </si>
  <si>
    <r>
      <t>BAZILIKA</t>
    </r>
    <r>
      <rPr>
        <sz val="10"/>
        <rFont val="Times New Roman"/>
        <family val="1"/>
        <charset val="238"/>
      </rPr>
      <t xml:space="preserve"> drobljena,sušena, pakirana v dozi z navojem, ali plastenki, neto količina  160 g do 200 g</t>
    </r>
  </si>
  <si>
    <r>
      <t xml:space="preserve">ŠETRAJ </t>
    </r>
    <r>
      <rPr>
        <sz val="10"/>
        <rFont val="Times New Roman"/>
        <family val="1"/>
        <charset val="238"/>
      </rPr>
      <t>drobljen, sušen, pakiran v dozi z navojem, ali plastenki, neto količina 160 g do 300 g</t>
    </r>
  </si>
  <si>
    <r>
      <t>KUMINA mleta,</t>
    </r>
    <r>
      <rPr>
        <sz val="10"/>
        <rFont val="Times New Roman"/>
        <family val="1"/>
        <charset val="238"/>
      </rPr>
      <t xml:space="preserve"> pakirana v dozi z navojem, ali plastenki, neto količina 370 g do 500 g</t>
    </r>
  </si>
  <si>
    <r>
      <t xml:space="preserve">PEHTRAN </t>
    </r>
    <r>
      <rPr>
        <sz val="10"/>
        <rFont val="Times New Roman"/>
        <family val="1"/>
        <charset val="238"/>
      </rPr>
      <t>drobljen, pakiran v dozi z navojem, ali plastenki, neto količina  130 g do 200 g</t>
    </r>
  </si>
  <si>
    <r>
      <t xml:space="preserve">MEŠANICA začimb za medenjake, </t>
    </r>
    <r>
      <rPr>
        <sz val="10"/>
        <rFont val="Times New Roman"/>
        <family val="1"/>
        <charset val="238"/>
      </rPr>
      <t>pakirana v dozi z navojem ali plastenki, neto količina 150 g do 180 g</t>
    </r>
  </si>
  <si>
    <r>
      <t xml:space="preserve">GORČICA delikatesna, </t>
    </r>
    <r>
      <rPr>
        <sz val="10"/>
        <rFont val="Times New Roman"/>
        <family val="1"/>
        <charset val="238"/>
      </rPr>
      <t>minimalno 19 % gorčičnih semen, pakirano v vedu, neto količina 3 kg do 4 kg</t>
    </r>
  </si>
  <si>
    <r>
      <t>MAJONEZA delikatesna</t>
    </r>
    <r>
      <rPr>
        <sz val="10"/>
        <rFont val="Times New Roman"/>
        <family val="1"/>
        <charset val="238"/>
      </rPr>
      <t xml:space="preserve">, repično olje minimalno 77 %, pasterizirana </t>
    </r>
    <r>
      <rPr>
        <b/>
        <sz val="10"/>
        <rFont val="Times New Roman"/>
        <family val="1"/>
        <charset val="238"/>
      </rPr>
      <t>jajca in rumenjaki minimalno 7,8 % ,</t>
    </r>
    <r>
      <rPr>
        <sz val="10"/>
        <rFont val="Times New Roman"/>
        <family val="1"/>
        <charset val="238"/>
      </rPr>
      <t xml:space="preserve"> jajca proste reje, pakirano v vedru, neto količina 4 kg do 5 kg</t>
    </r>
  </si>
  <si>
    <r>
      <t xml:space="preserve">ZELIŠČNA  mešanica v olju, </t>
    </r>
    <r>
      <rPr>
        <sz val="10"/>
        <rFont val="Times New Roman"/>
        <family val="1"/>
        <charset val="238"/>
      </rPr>
      <t>kot naprimer</t>
    </r>
    <r>
      <rPr>
        <b/>
        <sz val="10"/>
        <rFont val="Times New Roman"/>
        <family val="1"/>
        <charset val="238"/>
      </rPr>
      <t xml:space="preserve"> provansalska   </t>
    </r>
    <r>
      <rPr>
        <sz val="10"/>
        <rFont val="Times New Roman"/>
        <family val="1"/>
        <charset val="238"/>
      </rPr>
      <t>(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majaron, timijan,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bazilika, rožmarin ) sveža zelišča v sončničnem olju, primerno za vegetarijance neto količina  180 g do 350 g</t>
    </r>
  </si>
  <si>
    <r>
      <t>KETCHAP blagi</t>
    </r>
    <r>
      <rPr>
        <sz val="10"/>
        <rFont val="Times New Roman"/>
        <family val="1"/>
        <charset val="238"/>
      </rPr>
      <t>,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minimalno 23 % paradižnikovega koncentrata, pakiran v vedru, neto količina 4 kg do 5 kg</t>
    </r>
  </si>
  <si>
    <t>Žig</t>
  </si>
  <si>
    <t>12. SKLOP ŽIVIL:  ZAČIMBE, OSNOVE, OMAKE</t>
  </si>
  <si>
    <r>
      <t>POPER črni mleti,</t>
    </r>
    <r>
      <rPr>
        <sz val="10"/>
        <rFont val="Times New Roman"/>
        <family val="1"/>
        <charset val="238"/>
      </rPr>
      <t xml:space="preserve"> pakiran v dozi z navojem , ali plastenki,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neto količina  450 g do 1000 g</t>
    </r>
  </si>
  <si>
    <r>
      <t>PAPRIKA sladka mleta,</t>
    </r>
    <r>
      <rPr>
        <sz val="10"/>
        <rFont val="Times New Roman"/>
        <family val="1"/>
        <charset val="238"/>
      </rPr>
      <t xml:space="preserve"> pakirana v dozii z navojem, ali plastenki, neto količina  550 g do 800 g   </t>
    </r>
  </si>
  <si>
    <r>
      <t xml:space="preserve">LOVOR list, </t>
    </r>
    <r>
      <rPr>
        <sz val="10"/>
        <rFont val="Times New Roman"/>
        <family val="1"/>
        <charset val="238"/>
      </rPr>
      <t>sušen, pakiran v dozi z navojem, ali kartonu, neto količina  50 g do 100 g</t>
    </r>
  </si>
  <si>
    <r>
      <t>CURRY v prahu,</t>
    </r>
    <r>
      <rPr>
        <sz val="10"/>
        <rFont val="Times New Roman"/>
        <family val="1"/>
        <charset val="238"/>
      </rPr>
      <t xml:space="preserve"> mleti, pakiran v dozi z navojem, neto količina 150 g do 220 g</t>
    </r>
  </si>
  <si>
    <r>
      <t xml:space="preserve">vpiše se interna številka priloženega certifikata za merilo" </t>
    </r>
    <r>
      <rPr>
        <b/>
        <u/>
        <sz val="9"/>
        <rFont val="Times New Roman"/>
        <family val="1"/>
        <charset val="238"/>
      </rPr>
      <t xml:space="preserve">Več </t>
    </r>
    <r>
      <rPr>
        <b/>
        <sz val="9"/>
        <rFont val="Times New Roman"/>
        <family val="1"/>
        <charset val="238"/>
      </rPr>
      <t xml:space="preserve">živil iz Shem kakovosti ali </t>
    </r>
    <r>
      <rPr>
        <b/>
        <u/>
        <sz val="9"/>
        <rFont val="Times New Roman"/>
        <family val="1"/>
        <charset val="238"/>
      </rPr>
      <t>Več</t>
    </r>
    <r>
      <rPr>
        <b/>
        <sz val="9"/>
        <rFont val="Times New Roman"/>
        <family val="1"/>
        <charset val="238"/>
      </rPr>
      <t xml:space="preserve"> ekoloških živil"</t>
    </r>
  </si>
  <si>
    <t xml:space="preserve">Kraj: </t>
  </si>
  <si>
    <r>
      <t>VINSKI kamen</t>
    </r>
    <r>
      <rPr>
        <sz val="10"/>
        <rFont val="Times New Roman"/>
        <family val="1"/>
        <charset val="238"/>
      </rPr>
      <t>, rahljalno sredstvo, neto količina 10 g do 100 g</t>
    </r>
  </si>
  <si>
    <r>
      <t>KORIANDER celi</t>
    </r>
    <r>
      <rPr>
        <sz val="10"/>
        <rFont val="Times New Roman"/>
        <family val="1"/>
        <charset val="238"/>
      </rPr>
      <t>,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pakiran v dozi z navojem, ali plastenki, neto količina 300</t>
    </r>
    <r>
      <rPr>
        <b/>
        <sz val="10"/>
        <color rgb="FFFF000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g do 470 g</t>
    </r>
  </si>
  <si>
    <r>
      <t>MUŠKATNI orešček mleti,</t>
    </r>
    <r>
      <rPr>
        <sz val="10"/>
        <rFont val="Times New Roman"/>
        <family val="1"/>
        <charset val="238"/>
      </rPr>
      <t xml:space="preserve"> pakiran v dozi z navojem, neto količina 100 g do 300 g</t>
    </r>
  </si>
  <si>
    <t>Ponudnik za živila, ki niso navedena na predračunu prizna   _______  % rabata.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</si>
</sst>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0.000"/>
  </numFmts>
  <fonts count="1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u/>
      <sz val="9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8" fillId="0" borderId="0"/>
    <xf numFmtId="0" fontId="1" fillId="0" borderId="0"/>
    <xf numFmtId="0" fontId="9" fillId="0" borderId="0"/>
  </cellStyleXfs>
  <cellXfs count="68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4" fillId="0" borderId="0" xfId="0" applyFont="1" applyAlignment="1" applyProtection="1">
      <alignment horizontal="right"/>
      <protection locked="0" hidden="1"/>
    </xf>
    <xf numFmtId="0" fontId="4" fillId="0" borderId="0" xfId="0" applyFont="1" applyAlignment="1" applyProtection="1">
      <alignment horizontal="center"/>
      <protection locked="0" hidden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 wrapText="1"/>
    </xf>
    <xf numFmtId="0" fontId="4" fillId="0" borderId="0" xfId="0" applyFont="1" applyProtection="1">
      <protection locked="0" hidden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protection locked="0" hidden="1"/>
    </xf>
    <xf numFmtId="0" fontId="4" fillId="0" borderId="0" xfId="0" applyFont="1" applyAlignment="1"/>
    <xf numFmtId="0" fontId="4" fillId="0" borderId="0" xfId="0" applyFont="1" applyAlignment="1" applyProtection="1">
      <alignment wrapText="1"/>
      <protection locked="0" hidden="1"/>
    </xf>
    <xf numFmtId="0" fontId="4" fillId="0" borderId="0" xfId="0" applyFont="1" applyAlignment="1" applyProtection="1">
      <alignment horizontal="left"/>
      <protection locked="0" hidden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3" fontId="4" fillId="0" borderId="1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 applyProtection="1">
      <alignment vertical="center"/>
      <protection locked="0"/>
    </xf>
    <xf numFmtId="164" fontId="2" fillId="2" borderId="10" xfId="0" applyNumberFormat="1" applyFont="1" applyFill="1" applyBorder="1" applyAlignment="1" applyProtection="1">
      <alignment horizontal="center" vertical="center"/>
      <protection locked="0"/>
    </xf>
    <xf numFmtId="4" fontId="2" fillId="2" borderId="9" xfId="0" applyNumberFormat="1" applyFont="1" applyFill="1" applyBorder="1" applyAlignment="1" applyProtection="1">
      <alignment horizontal="center" vertical="center"/>
      <protection locked="0"/>
    </xf>
    <xf numFmtId="165" fontId="4" fillId="0" borderId="1" xfId="0" applyNumberFormat="1" applyFont="1" applyBorder="1" applyAlignment="1" applyProtection="1">
      <alignment horizontal="center" vertical="center"/>
      <protection locked="0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</xf>
    <xf numFmtId="164" fontId="4" fillId="0" borderId="5" xfId="0" applyNumberFormat="1" applyFont="1" applyBorder="1" applyAlignment="1" applyProtection="1">
      <alignment horizontal="center" vertical="center"/>
    </xf>
    <xf numFmtId="164" fontId="2" fillId="2" borderId="12" xfId="0" applyNumberFormat="1" applyFont="1" applyFill="1" applyBorder="1" applyAlignment="1" applyProtection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vertical="center" wrapText="1"/>
      <protection hidden="1"/>
    </xf>
    <xf numFmtId="0" fontId="2" fillId="0" borderId="1" xfId="0" applyFont="1" applyFill="1" applyBorder="1" applyAlignment="1" applyProtection="1">
      <alignment vertical="center" wrapText="1"/>
      <protection hidden="1"/>
    </xf>
    <xf numFmtId="0" fontId="2" fillId="0" borderId="7" xfId="0" applyFont="1" applyFill="1" applyBorder="1" applyAlignment="1" applyProtection="1">
      <alignment vertical="center" wrapText="1"/>
      <protection hidden="1"/>
    </xf>
    <xf numFmtId="0" fontId="2" fillId="2" borderId="7" xfId="0" applyFont="1" applyFill="1" applyBorder="1" applyAlignment="1" applyProtection="1">
      <alignment vertical="center" wrapText="1"/>
      <protection hidden="1"/>
    </xf>
    <xf numFmtId="14" fontId="4" fillId="0" borderId="0" xfId="0" applyNumberFormat="1" applyFont="1" applyProtection="1"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 vertical="center"/>
    </xf>
    <xf numFmtId="0" fontId="7" fillId="0" borderId="1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vertical="center" wrapText="1"/>
      <protection hidden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164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 applyProtection="1">
      <alignment horizontal="center" vertical="center"/>
    </xf>
    <xf numFmtId="165" fontId="4" fillId="0" borderId="8" xfId="0" applyNumberFormat="1" applyFont="1" applyBorder="1" applyAlignment="1" applyProtection="1">
      <alignment horizontal="center" vertical="center"/>
      <protection locked="0"/>
    </xf>
    <xf numFmtId="164" fontId="4" fillId="0" borderId="10" xfId="0" applyNumberFormat="1" applyFont="1" applyBorder="1" applyAlignment="1" applyProtection="1">
      <alignment horizontal="center" vertical="center"/>
    </xf>
    <xf numFmtId="0" fontId="2" fillId="0" borderId="11" xfId="0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vertical="center" wrapText="1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locked="0"/>
    </xf>
  </cellXfs>
  <cellStyles count="4">
    <cellStyle name="Excel Built-in Normal" xfId="1"/>
    <cellStyle name="Navadno" xfId="0" builtinId="0"/>
    <cellStyle name="Navadno 2" xfId="2"/>
    <cellStyle name="Navadno 3" xfId="3"/>
  </cellStyles>
  <dxfs count="0"/>
  <tableStyles count="0" defaultTableStyle="TableStyleMedium9" defaultPivotStyle="PivotStyleLight16"/>
  <colors>
    <mruColors>
      <color rgb="FFC0E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tabSelected="1" topLeftCell="A40" workbookViewId="0">
      <selection activeCell="D66" sqref="D66"/>
    </sheetView>
  </sheetViews>
  <sheetFormatPr defaultRowHeight="12.75" x14ac:dyDescent="0.2"/>
  <cols>
    <col min="1" max="1" width="4" style="10" customWidth="1"/>
    <col min="2" max="2" width="41.7109375" style="10" customWidth="1"/>
    <col min="3" max="3" width="5.85546875" style="10" customWidth="1"/>
    <col min="4" max="4" width="16.7109375" style="10" customWidth="1"/>
    <col min="5" max="7" width="11.7109375" style="10" customWidth="1"/>
    <col min="8" max="8" width="15.7109375" style="10" customWidth="1"/>
    <col min="9" max="9" width="11.7109375" style="10" customWidth="1"/>
    <col min="10" max="10" width="15.7109375" style="10" customWidth="1"/>
    <col min="11" max="11" width="17.28515625" style="10" customWidth="1"/>
    <col min="12" max="12" width="17.42578125" style="9" customWidth="1"/>
    <col min="13" max="16384" width="9.140625" style="10"/>
  </cols>
  <sheetData>
    <row r="1" spans="1:12" ht="12.75" customHeight="1" x14ac:dyDescent="0.2">
      <c r="B1" s="1" t="s">
        <v>19</v>
      </c>
      <c r="D1" s="3" t="s">
        <v>74</v>
      </c>
      <c r="E1" s="3"/>
      <c r="F1" s="2"/>
      <c r="G1" s="2"/>
      <c r="H1" s="2"/>
      <c r="I1" s="2"/>
      <c r="J1" s="2"/>
      <c r="K1" s="4" t="s">
        <v>7</v>
      </c>
    </row>
    <row r="2" spans="1:12" ht="12.75" customHeight="1" x14ac:dyDescent="0.2">
      <c r="B2" s="5"/>
      <c r="C2" s="2"/>
      <c r="D2" s="2"/>
      <c r="E2" s="2"/>
      <c r="F2" s="2"/>
      <c r="G2" s="2"/>
      <c r="H2" s="2"/>
      <c r="I2" s="2"/>
      <c r="J2" s="2"/>
      <c r="K2" s="2"/>
    </row>
    <row r="3" spans="1:12" ht="12.75" customHeight="1" x14ac:dyDescent="0.2">
      <c r="B3" s="15"/>
    </row>
    <row r="4" spans="1:12" ht="12.75" customHeight="1" x14ac:dyDescent="0.2">
      <c r="B4" s="1" t="s">
        <v>16</v>
      </c>
      <c r="C4" s="6"/>
      <c r="D4" s="6"/>
      <c r="E4" s="6"/>
      <c r="F4" s="6"/>
      <c r="G4" s="6"/>
      <c r="H4" s="8" t="s">
        <v>13</v>
      </c>
    </row>
    <row r="5" spans="1:12" ht="12.75" customHeight="1" x14ac:dyDescent="0.2">
      <c r="B5" s="11" t="s">
        <v>12</v>
      </c>
      <c r="C5" s="12"/>
      <c r="D5" s="12"/>
      <c r="E5" s="12"/>
      <c r="F5" s="12"/>
      <c r="G5" s="12"/>
      <c r="H5" s="13" t="s">
        <v>12</v>
      </c>
      <c r="I5" s="14" t="s">
        <v>22</v>
      </c>
    </row>
    <row r="6" spans="1:12" ht="12.75" customHeight="1" x14ac:dyDescent="0.2">
      <c r="B6" s="11" t="s">
        <v>8</v>
      </c>
      <c r="C6" s="12"/>
      <c r="D6" s="12"/>
      <c r="E6" s="12"/>
      <c r="F6" s="12"/>
      <c r="G6" s="12"/>
      <c r="H6" s="13" t="s">
        <v>8</v>
      </c>
      <c r="I6" s="10" t="s">
        <v>15</v>
      </c>
    </row>
    <row r="7" spans="1:12" ht="12.75" customHeight="1" x14ac:dyDescent="0.2">
      <c r="B7" s="11"/>
      <c r="C7" s="12"/>
      <c r="D7" s="12"/>
      <c r="E7" s="12"/>
      <c r="F7" s="12"/>
      <c r="G7" s="12"/>
      <c r="H7" s="13"/>
      <c r="I7" s="10" t="s">
        <v>14</v>
      </c>
    </row>
    <row r="8" spans="1:12" ht="12.75" customHeight="1" x14ac:dyDescent="0.2">
      <c r="B8" s="11" t="s">
        <v>9</v>
      </c>
      <c r="C8" s="12"/>
      <c r="D8" s="12"/>
      <c r="E8" s="12"/>
      <c r="F8" s="12"/>
      <c r="G8" s="12"/>
      <c r="H8" s="6"/>
    </row>
    <row r="9" spans="1:12" ht="12.75" customHeight="1" x14ac:dyDescent="0.2">
      <c r="B9" s="11" t="s">
        <v>10</v>
      </c>
      <c r="C9" s="51"/>
      <c r="D9" s="12"/>
      <c r="E9" s="12"/>
      <c r="F9" s="12"/>
      <c r="G9" s="12"/>
      <c r="H9" s="6"/>
    </row>
    <row r="10" spans="1:12" ht="12.75" customHeight="1" x14ac:dyDescent="0.2"/>
    <row r="11" spans="1:12" ht="12.75" customHeight="1" thickBot="1" x14ac:dyDescent="0.25"/>
    <row r="12" spans="1:12" s="15" customFormat="1" ht="78" customHeight="1" thickBot="1" x14ac:dyDescent="0.25">
      <c r="A12" s="29" t="s">
        <v>1</v>
      </c>
      <c r="B12" s="30" t="s">
        <v>21</v>
      </c>
      <c r="C12" s="31" t="s">
        <v>6</v>
      </c>
      <c r="D12" s="31" t="s">
        <v>0</v>
      </c>
      <c r="E12" s="31" t="s">
        <v>49</v>
      </c>
      <c r="F12" s="31" t="s">
        <v>57</v>
      </c>
      <c r="G12" s="31" t="s">
        <v>4</v>
      </c>
      <c r="H12" s="31" t="s">
        <v>5</v>
      </c>
      <c r="I12" s="31" t="s">
        <v>11</v>
      </c>
      <c r="J12" s="31" t="s">
        <v>2</v>
      </c>
      <c r="K12" s="31" t="s">
        <v>3</v>
      </c>
      <c r="L12" s="54" t="s">
        <v>79</v>
      </c>
    </row>
    <row r="13" spans="1:12" s="9" customFormat="1" ht="13.5" thickBot="1" x14ac:dyDescent="0.25">
      <c r="A13" s="32"/>
      <c r="B13" s="28">
        <v>1</v>
      </c>
      <c r="C13" s="33">
        <v>2</v>
      </c>
      <c r="D13" s="28">
        <v>3</v>
      </c>
      <c r="E13" s="33">
        <v>4</v>
      </c>
      <c r="F13" s="28">
        <v>5</v>
      </c>
      <c r="G13" s="33">
        <v>6</v>
      </c>
      <c r="H13" s="28" t="s">
        <v>50</v>
      </c>
      <c r="I13" s="33">
        <v>8</v>
      </c>
      <c r="J13" s="28" t="s">
        <v>51</v>
      </c>
      <c r="K13" s="33" t="s">
        <v>52</v>
      </c>
      <c r="L13" s="63">
        <v>11</v>
      </c>
    </row>
    <row r="14" spans="1:12" ht="34.5" customHeight="1" x14ac:dyDescent="0.2">
      <c r="A14" s="55" t="s">
        <v>23</v>
      </c>
      <c r="B14" s="56" t="s">
        <v>75</v>
      </c>
      <c r="C14" s="55" t="s">
        <v>17</v>
      </c>
      <c r="D14" s="57"/>
      <c r="E14" s="58"/>
      <c r="F14" s="59">
        <v>8</v>
      </c>
      <c r="G14" s="58"/>
      <c r="H14" s="60">
        <f>F14*G14</f>
        <v>0</v>
      </c>
      <c r="I14" s="61">
        <v>9.5000000000000001E-2</v>
      </c>
      <c r="J14" s="62">
        <f>H14*I14</f>
        <v>0</v>
      </c>
      <c r="K14" s="60">
        <f>H14+J14</f>
        <v>0</v>
      </c>
      <c r="L14" s="42"/>
    </row>
    <row r="15" spans="1:12" ht="34.5" customHeight="1" x14ac:dyDescent="0.2">
      <c r="A15" s="24" t="s">
        <v>24</v>
      </c>
      <c r="B15" s="47" t="s">
        <v>76</v>
      </c>
      <c r="C15" s="24" t="s">
        <v>17</v>
      </c>
      <c r="D15" s="25"/>
      <c r="E15" s="26"/>
      <c r="F15" s="27">
        <v>4</v>
      </c>
      <c r="G15" s="26"/>
      <c r="H15" s="43">
        <f t="shared" ref="H15:H39" si="0">F15*G15</f>
        <v>0</v>
      </c>
      <c r="I15" s="39">
        <v>9.5000000000000001E-2</v>
      </c>
      <c r="J15" s="44">
        <f t="shared" ref="J15:J39" si="1">H15*I15</f>
        <v>0</v>
      </c>
      <c r="K15" s="43">
        <f t="shared" ref="K15:K39" si="2">H15+J15</f>
        <v>0</v>
      </c>
      <c r="L15" s="41"/>
    </row>
    <row r="16" spans="1:12" ht="34.5" customHeight="1" x14ac:dyDescent="0.2">
      <c r="A16" s="24" t="s">
        <v>25</v>
      </c>
      <c r="B16" s="47" t="s">
        <v>58</v>
      </c>
      <c r="C16" s="24" t="s">
        <v>17</v>
      </c>
      <c r="D16" s="25"/>
      <c r="E16" s="26"/>
      <c r="F16" s="27">
        <v>2</v>
      </c>
      <c r="G16" s="26"/>
      <c r="H16" s="43">
        <f t="shared" si="0"/>
        <v>0</v>
      </c>
      <c r="I16" s="39">
        <v>9.5000000000000001E-2</v>
      </c>
      <c r="J16" s="44">
        <f t="shared" si="1"/>
        <v>0</v>
      </c>
      <c r="K16" s="43">
        <f t="shared" si="2"/>
        <v>0</v>
      </c>
      <c r="L16" s="41"/>
    </row>
    <row r="17" spans="1:12" ht="34.5" customHeight="1" x14ac:dyDescent="0.2">
      <c r="A17" s="24" t="s">
        <v>26</v>
      </c>
      <c r="B17" s="48" t="s">
        <v>77</v>
      </c>
      <c r="C17" s="24" t="s">
        <v>17</v>
      </c>
      <c r="D17" s="25"/>
      <c r="E17" s="26"/>
      <c r="F17" s="40">
        <v>0.6</v>
      </c>
      <c r="G17" s="26"/>
      <c r="H17" s="43">
        <f t="shared" si="0"/>
        <v>0</v>
      </c>
      <c r="I17" s="39">
        <v>9.5000000000000001E-2</v>
      </c>
      <c r="J17" s="44">
        <f t="shared" si="1"/>
        <v>0</v>
      </c>
      <c r="K17" s="43">
        <f t="shared" si="2"/>
        <v>0</v>
      </c>
      <c r="L17" s="41"/>
    </row>
    <row r="18" spans="1:12" ht="34.5" customHeight="1" x14ac:dyDescent="0.2">
      <c r="A18" s="24" t="s">
        <v>27</v>
      </c>
      <c r="B18" s="48" t="s">
        <v>62</v>
      </c>
      <c r="C18" s="24" t="s">
        <v>17</v>
      </c>
      <c r="D18" s="25"/>
      <c r="E18" s="26"/>
      <c r="F18" s="27">
        <v>1</v>
      </c>
      <c r="G18" s="26"/>
      <c r="H18" s="43">
        <f t="shared" si="0"/>
        <v>0</v>
      </c>
      <c r="I18" s="39">
        <v>9.5000000000000001E-2</v>
      </c>
      <c r="J18" s="44">
        <f t="shared" si="1"/>
        <v>0</v>
      </c>
      <c r="K18" s="43">
        <f t="shared" si="2"/>
        <v>0</v>
      </c>
      <c r="L18" s="41"/>
    </row>
    <row r="19" spans="1:12" ht="34.5" customHeight="1" x14ac:dyDescent="0.2">
      <c r="A19" s="24" t="s">
        <v>28</v>
      </c>
      <c r="B19" s="47" t="s">
        <v>63</v>
      </c>
      <c r="C19" s="24" t="s">
        <v>17</v>
      </c>
      <c r="D19" s="25"/>
      <c r="E19" s="26"/>
      <c r="F19" s="27">
        <v>1</v>
      </c>
      <c r="G19" s="26"/>
      <c r="H19" s="43">
        <f t="shared" si="0"/>
        <v>0</v>
      </c>
      <c r="I19" s="39">
        <v>9.5000000000000001E-2</v>
      </c>
      <c r="J19" s="44">
        <f t="shared" si="1"/>
        <v>0</v>
      </c>
      <c r="K19" s="43">
        <f t="shared" si="2"/>
        <v>0</v>
      </c>
      <c r="L19" s="41"/>
    </row>
    <row r="20" spans="1:12" ht="34.5" customHeight="1" x14ac:dyDescent="0.2">
      <c r="A20" s="24" t="s">
        <v>29</v>
      </c>
      <c r="B20" s="48" t="s">
        <v>64</v>
      </c>
      <c r="C20" s="24" t="s">
        <v>17</v>
      </c>
      <c r="D20" s="25"/>
      <c r="E20" s="26"/>
      <c r="F20" s="27">
        <v>2</v>
      </c>
      <c r="G20" s="26"/>
      <c r="H20" s="43">
        <f t="shared" si="0"/>
        <v>0</v>
      </c>
      <c r="I20" s="39">
        <v>9.5000000000000001E-2</v>
      </c>
      <c r="J20" s="44">
        <f t="shared" si="1"/>
        <v>0</v>
      </c>
      <c r="K20" s="43">
        <f t="shared" si="2"/>
        <v>0</v>
      </c>
      <c r="L20" s="41"/>
    </row>
    <row r="21" spans="1:12" ht="34.5" customHeight="1" x14ac:dyDescent="0.2">
      <c r="A21" s="24" t="s">
        <v>30</v>
      </c>
      <c r="B21" s="47" t="s">
        <v>65</v>
      </c>
      <c r="C21" s="24" t="s">
        <v>17</v>
      </c>
      <c r="D21" s="25"/>
      <c r="E21" s="26"/>
      <c r="F21" s="27">
        <v>1</v>
      </c>
      <c r="G21" s="26"/>
      <c r="H21" s="43">
        <f t="shared" si="0"/>
        <v>0</v>
      </c>
      <c r="I21" s="39">
        <v>9.5000000000000001E-2</v>
      </c>
      <c r="J21" s="44">
        <f t="shared" si="1"/>
        <v>0</v>
      </c>
      <c r="K21" s="43">
        <f t="shared" si="2"/>
        <v>0</v>
      </c>
      <c r="L21" s="41"/>
    </row>
    <row r="22" spans="1:12" ht="34.5" customHeight="1" x14ac:dyDescent="0.2">
      <c r="A22" s="24" t="s">
        <v>31</v>
      </c>
      <c r="B22" s="66" t="s">
        <v>83</v>
      </c>
      <c r="C22" s="24" t="s">
        <v>17</v>
      </c>
      <c r="D22" s="67"/>
      <c r="E22" s="26"/>
      <c r="F22" s="27">
        <v>1</v>
      </c>
      <c r="G22" s="26"/>
      <c r="H22" s="43">
        <f t="shared" si="0"/>
        <v>0</v>
      </c>
      <c r="I22" s="39">
        <v>9.5000000000000001E-2</v>
      </c>
      <c r="J22" s="44">
        <f t="shared" si="1"/>
        <v>0</v>
      </c>
      <c r="K22" s="43">
        <f t="shared" si="2"/>
        <v>0</v>
      </c>
      <c r="L22" s="41"/>
    </row>
    <row r="23" spans="1:12" ht="34.5" customHeight="1" x14ac:dyDescent="0.2">
      <c r="A23" s="24" t="s">
        <v>32</v>
      </c>
      <c r="B23" s="47" t="s">
        <v>66</v>
      </c>
      <c r="C23" s="24" t="s">
        <v>17</v>
      </c>
      <c r="D23" s="25"/>
      <c r="E23" s="26"/>
      <c r="F23" s="27">
        <v>3</v>
      </c>
      <c r="G23" s="26"/>
      <c r="H23" s="43">
        <f t="shared" si="0"/>
        <v>0</v>
      </c>
      <c r="I23" s="39">
        <v>9.5000000000000001E-2</v>
      </c>
      <c r="J23" s="44">
        <f t="shared" si="1"/>
        <v>0</v>
      </c>
      <c r="K23" s="43">
        <f t="shared" si="2"/>
        <v>0</v>
      </c>
      <c r="L23" s="41"/>
    </row>
    <row r="24" spans="1:12" ht="34.5" customHeight="1" x14ac:dyDescent="0.2">
      <c r="A24" s="24" t="s">
        <v>33</v>
      </c>
      <c r="B24" s="48" t="s">
        <v>67</v>
      </c>
      <c r="C24" s="24" t="s">
        <v>17</v>
      </c>
      <c r="D24" s="25"/>
      <c r="E24" s="26"/>
      <c r="F24" s="27">
        <v>1</v>
      </c>
      <c r="G24" s="26"/>
      <c r="H24" s="43">
        <f t="shared" si="0"/>
        <v>0</v>
      </c>
      <c r="I24" s="39">
        <v>9.5000000000000001E-2</v>
      </c>
      <c r="J24" s="44">
        <f t="shared" si="1"/>
        <v>0</v>
      </c>
      <c r="K24" s="43">
        <f t="shared" si="2"/>
        <v>0</v>
      </c>
      <c r="L24" s="41"/>
    </row>
    <row r="25" spans="1:12" ht="34.5" customHeight="1" x14ac:dyDescent="0.2">
      <c r="A25" s="24" t="s">
        <v>34</v>
      </c>
      <c r="B25" s="48" t="s">
        <v>78</v>
      </c>
      <c r="C25" s="24" t="s">
        <v>17</v>
      </c>
      <c r="D25" s="25"/>
      <c r="E25" s="26"/>
      <c r="F25" s="27">
        <v>1</v>
      </c>
      <c r="G25" s="26"/>
      <c r="H25" s="43">
        <f t="shared" si="0"/>
        <v>0</v>
      </c>
      <c r="I25" s="39">
        <v>9.5000000000000001E-2</v>
      </c>
      <c r="J25" s="44">
        <f t="shared" si="1"/>
        <v>0</v>
      </c>
      <c r="K25" s="43">
        <f t="shared" si="2"/>
        <v>0</v>
      </c>
      <c r="L25" s="41"/>
    </row>
    <row r="26" spans="1:12" ht="34.5" customHeight="1" x14ac:dyDescent="0.2">
      <c r="A26" s="24" t="s">
        <v>35</v>
      </c>
      <c r="B26" s="47" t="s">
        <v>61</v>
      </c>
      <c r="C26" s="24" t="s">
        <v>17</v>
      </c>
      <c r="D26" s="25"/>
      <c r="E26" s="26"/>
      <c r="F26" s="27">
        <v>1</v>
      </c>
      <c r="G26" s="26"/>
      <c r="H26" s="43">
        <f t="shared" si="0"/>
        <v>0</v>
      </c>
      <c r="I26" s="39">
        <v>9.5000000000000001E-2</v>
      </c>
      <c r="J26" s="44">
        <f t="shared" si="1"/>
        <v>0</v>
      </c>
      <c r="K26" s="43">
        <f t="shared" si="2"/>
        <v>0</v>
      </c>
      <c r="L26" s="41"/>
    </row>
    <row r="27" spans="1:12" ht="34.5" customHeight="1" x14ac:dyDescent="0.2">
      <c r="A27" s="24" t="s">
        <v>36</v>
      </c>
      <c r="B27" s="48" t="s">
        <v>82</v>
      </c>
      <c r="C27" s="24" t="s">
        <v>17</v>
      </c>
      <c r="D27" s="64"/>
      <c r="E27" s="65"/>
      <c r="F27" s="27">
        <v>1</v>
      </c>
      <c r="G27" s="26"/>
      <c r="H27" s="43">
        <f t="shared" si="0"/>
        <v>0</v>
      </c>
      <c r="I27" s="39">
        <v>9.5000000000000001E-2</v>
      </c>
      <c r="J27" s="44">
        <f t="shared" si="1"/>
        <v>0</v>
      </c>
      <c r="K27" s="43">
        <f t="shared" si="2"/>
        <v>0</v>
      </c>
      <c r="L27" s="41"/>
    </row>
    <row r="28" spans="1:12" ht="34.5" customHeight="1" x14ac:dyDescent="0.2">
      <c r="A28" s="24" t="s">
        <v>37</v>
      </c>
      <c r="B28" s="48" t="s">
        <v>68</v>
      </c>
      <c r="C28" s="24" t="s">
        <v>17</v>
      </c>
      <c r="D28" s="64"/>
      <c r="E28" s="65"/>
      <c r="F28" s="40">
        <v>0.6</v>
      </c>
      <c r="G28" s="26"/>
      <c r="H28" s="43">
        <f t="shared" si="0"/>
        <v>0</v>
      </c>
      <c r="I28" s="39">
        <v>9.5000000000000001E-2</v>
      </c>
      <c r="J28" s="44">
        <f t="shared" si="1"/>
        <v>0</v>
      </c>
      <c r="K28" s="43">
        <f t="shared" si="2"/>
        <v>0</v>
      </c>
      <c r="L28" s="41"/>
    </row>
    <row r="29" spans="1:12" ht="34.5" customHeight="1" x14ac:dyDescent="0.2">
      <c r="A29" s="24" t="s">
        <v>38</v>
      </c>
      <c r="B29" s="48" t="s">
        <v>81</v>
      </c>
      <c r="C29" s="24" t="s">
        <v>17</v>
      </c>
      <c r="D29" s="64"/>
      <c r="E29" s="65"/>
      <c r="F29" s="27">
        <v>1</v>
      </c>
      <c r="G29" s="26"/>
      <c r="H29" s="43">
        <f t="shared" si="0"/>
        <v>0</v>
      </c>
      <c r="I29" s="39">
        <v>9.5000000000000001E-2</v>
      </c>
      <c r="J29" s="44">
        <f t="shared" si="1"/>
        <v>0</v>
      </c>
      <c r="K29" s="43">
        <f t="shared" si="2"/>
        <v>0</v>
      </c>
      <c r="L29" s="41"/>
    </row>
    <row r="30" spans="1:12" ht="45.75" customHeight="1" x14ac:dyDescent="0.2">
      <c r="A30" s="24" t="s">
        <v>39</v>
      </c>
      <c r="B30" s="47" t="s">
        <v>59</v>
      </c>
      <c r="C30" s="24" t="s">
        <v>17</v>
      </c>
      <c r="D30" s="25"/>
      <c r="E30" s="26"/>
      <c r="F30" s="27">
        <v>4</v>
      </c>
      <c r="G30" s="26"/>
      <c r="H30" s="43">
        <f t="shared" si="0"/>
        <v>0</v>
      </c>
      <c r="I30" s="39">
        <v>9.5000000000000001E-2</v>
      </c>
      <c r="J30" s="44">
        <f t="shared" si="1"/>
        <v>0</v>
      </c>
      <c r="K30" s="43">
        <f t="shared" si="2"/>
        <v>0</v>
      </c>
      <c r="L30" s="41"/>
    </row>
    <row r="31" spans="1:12" ht="53.25" customHeight="1" x14ac:dyDescent="0.2">
      <c r="A31" s="24" t="s">
        <v>40</v>
      </c>
      <c r="B31" s="47" t="s">
        <v>71</v>
      </c>
      <c r="C31" s="24" t="s">
        <v>17</v>
      </c>
      <c r="D31" s="25"/>
      <c r="E31" s="26"/>
      <c r="F31" s="27">
        <v>3</v>
      </c>
      <c r="G31" s="26"/>
      <c r="H31" s="43">
        <f t="shared" si="0"/>
        <v>0</v>
      </c>
      <c r="I31" s="39">
        <v>9.5000000000000001E-2</v>
      </c>
      <c r="J31" s="44">
        <f t="shared" si="1"/>
        <v>0</v>
      </c>
      <c r="K31" s="43">
        <f t="shared" si="2"/>
        <v>0</v>
      </c>
      <c r="L31" s="41"/>
    </row>
    <row r="32" spans="1:12" ht="60" customHeight="1" x14ac:dyDescent="0.2">
      <c r="A32" s="24" t="s">
        <v>41</v>
      </c>
      <c r="B32" s="47" t="s">
        <v>56</v>
      </c>
      <c r="C32" s="24" t="s">
        <v>17</v>
      </c>
      <c r="D32" s="25"/>
      <c r="E32" s="26"/>
      <c r="F32" s="27">
        <v>50</v>
      </c>
      <c r="G32" s="26"/>
      <c r="H32" s="43">
        <f t="shared" si="0"/>
        <v>0</v>
      </c>
      <c r="I32" s="39">
        <v>9.5000000000000001E-2</v>
      </c>
      <c r="J32" s="44">
        <f t="shared" si="1"/>
        <v>0</v>
      </c>
      <c r="K32" s="43">
        <f t="shared" si="2"/>
        <v>0</v>
      </c>
      <c r="L32" s="41"/>
    </row>
    <row r="33" spans="1:12" ht="55.5" customHeight="1" x14ac:dyDescent="0.2">
      <c r="A33" s="24" t="s">
        <v>42</v>
      </c>
      <c r="B33" s="47" t="s">
        <v>55</v>
      </c>
      <c r="C33" s="24" t="s">
        <v>17</v>
      </c>
      <c r="D33" s="25"/>
      <c r="E33" s="26"/>
      <c r="F33" s="27">
        <v>10</v>
      </c>
      <c r="G33" s="26"/>
      <c r="H33" s="43">
        <f t="shared" si="0"/>
        <v>0</v>
      </c>
      <c r="I33" s="39">
        <v>9.5000000000000001E-2</v>
      </c>
      <c r="J33" s="44">
        <f t="shared" si="1"/>
        <v>0</v>
      </c>
      <c r="K33" s="43">
        <f t="shared" si="2"/>
        <v>0</v>
      </c>
      <c r="L33" s="41"/>
    </row>
    <row r="34" spans="1:12" ht="54.75" customHeight="1" x14ac:dyDescent="0.2">
      <c r="A34" s="24" t="s">
        <v>43</v>
      </c>
      <c r="B34" s="47" t="s">
        <v>60</v>
      </c>
      <c r="C34" s="24" t="s">
        <v>17</v>
      </c>
      <c r="D34" s="25"/>
      <c r="E34" s="26"/>
      <c r="F34" s="27">
        <v>28</v>
      </c>
      <c r="G34" s="26"/>
      <c r="H34" s="43">
        <f t="shared" si="0"/>
        <v>0</v>
      </c>
      <c r="I34" s="39">
        <v>9.5000000000000001E-2</v>
      </c>
      <c r="J34" s="44">
        <f t="shared" si="1"/>
        <v>0</v>
      </c>
      <c r="K34" s="43">
        <f t="shared" si="2"/>
        <v>0</v>
      </c>
      <c r="L34" s="41"/>
    </row>
    <row r="35" spans="1:12" ht="39" customHeight="1" x14ac:dyDescent="0.2">
      <c r="A35" s="24" t="s">
        <v>44</v>
      </c>
      <c r="B35" s="47" t="s">
        <v>53</v>
      </c>
      <c r="C35" s="24" t="s">
        <v>17</v>
      </c>
      <c r="D35" s="25"/>
      <c r="E35" s="26"/>
      <c r="F35" s="27">
        <v>12</v>
      </c>
      <c r="G35" s="26"/>
      <c r="H35" s="43">
        <f t="shared" si="0"/>
        <v>0</v>
      </c>
      <c r="I35" s="39">
        <v>9.5000000000000001E-2</v>
      </c>
      <c r="J35" s="44">
        <f t="shared" si="1"/>
        <v>0</v>
      </c>
      <c r="K35" s="43">
        <f t="shared" si="2"/>
        <v>0</v>
      </c>
      <c r="L35" s="41"/>
    </row>
    <row r="36" spans="1:12" ht="40.5" customHeight="1" x14ac:dyDescent="0.2">
      <c r="A36" s="24" t="s">
        <v>45</v>
      </c>
      <c r="B36" s="48" t="s">
        <v>54</v>
      </c>
      <c r="C36" s="24" t="s">
        <v>17</v>
      </c>
      <c r="D36" s="25"/>
      <c r="E36" s="26"/>
      <c r="F36" s="27">
        <v>12</v>
      </c>
      <c r="G36" s="26"/>
      <c r="H36" s="43">
        <f t="shared" si="0"/>
        <v>0</v>
      </c>
      <c r="I36" s="39">
        <v>9.5000000000000001E-2</v>
      </c>
      <c r="J36" s="44">
        <f t="shared" si="1"/>
        <v>0</v>
      </c>
      <c r="K36" s="43">
        <f t="shared" si="2"/>
        <v>0</v>
      </c>
      <c r="L36" s="41"/>
    </row>
    <row r="37" spans="1:12" ht="51" customHeight="1" x14ac:dyDescent="0.2">
      <c r="A37" s="24" t="s">
        <v>46</v>
      </c>
      <c r="B37" s="49" t="s">
        <v>70</v>
      </c>
      <c r="C37" s="24" t="s">
        <v>17</v>
      </c>
      <c r="D37" s="25"/>
      <c r="E37" s="26"/>
      <c r="F37" s="27">
        <v>270</v>
      </c>
      <c r="G37" s="26"/>
      <c r="H37" s="43">
        <f t="shared" si="0"/>
        <v>0</v>
      </c>
      <c r="I37" s="39">
        <v>9.5000000000000001E-2</v>
      </c>
      <c r="J37" s="44">
        <f t="shared" si="1"/>
        <v>0</v>
      </c>
      <c r="K37" s="43">
        <f t="shared" si="2"/>
        <v>0</v>
      </c>
      <c r="L37" s="41"/>
    </row>
    <row r="38" spans="1:12" ht="32.25" customHeight="1" x14ac:dyDescent="0.2">
      <c r="A38" s="24" t="s">
        <v>47</v>
      </c>
      <c r="B38" s="49" t="s">
        <v>69</v>
      </c>
      <c r="C38" s="24" t="s">
        <v>17</v>
      </c>
      <c r="D38" s="25"/>
      <c r="E38" s="26"/>
      <c r="F38" s="27">
        <v>80</v>
      </c>
      <c r="G38" s="26"/>
      <c r="H38" s="43">
        <f t="shared" si="0"/>
        <v>0</v>
      </c>
      <c r="I38" s="39">
        <v>9.5000000000000001E-2</v>
      </c>
      <c r="J38" s="44">
        <f t="shared" si="1"/>
        <v>0</v>
      </c>
      <c r="K38" s="43">
        <f t="shared" si="2"/>
        <v>0</v>
      </c>
      <c r="L38" s="41"/>
    </row>
    <row r="39" spans="1:12" ht="40.5" customHeight="1" x14ac:dyDescent="0.2">
      <c r="A39" s="24" t="s">
        <v>48</v>
      </c>
      <c r="B39" s="49" t="s">
        <v>72</v>
      </c>
      <c r="C39" s="24" t="s">
        <v>17</v>
      </c>
      <c r="D39" s="25"/>
      <c r="E39" s="26"/>
      <c r="F39" s="27">
        <v>160</v>
      </c>
      <c r="G39" s="26"/>
      <c r="H39" s="43">
        <f t="shared" si="0"/>
        <v>0</v>
      </c>
      <c r="I39" s="39">
        <v>9.5000000000000001E-2</v>
      </c>
      <c r="J39" s="44">
        <f t="shared" si="1"/>
        <v>0</v>
      </c>
      <c r="K39" s="43">
        <f t="shared" si="2"/>
        <v>0</v>
      </c>
      <c r="L39" s="41"/>
    </row>
    <row r="40" spans="1:12" ht="34.5" customHeight="1" thickBot="1" x14ac:dyDescent="0.25">
      <c r="A40" s="34"/>
      <c r="B40" s="50" t="s">
        <v>20</v>
      </c>
      <c r="C40" s="35"/>
      <c r="D40" s="36"/>
      <c r="E40" s="36"/>
      <c r="F40" s="46"/>
      <c r="G40" s="37"/>
      <c r="H40" s="45">
        <f>SUM(H14:H39)</f>
        <v>0</v>
      </c>
      <c r="I40" s="38"/>
      <c r="J40" s="52">
        <f>SUM(J14:J39)</f>
        <v>0</v>
      </c>
      <c r="K40" s="53">
        <f>SUM(K14:K39)</f>
        <v>0</v>
      </c>
      <c r="L40" s="41"/>
    </row>
    <row r="41" spans="1:12" x14ac:dyDescent="0.2">
      <c r="A41" s="17"/>
      <c r="B41" s="16"/>
      <c r="C41" s="17"/>
      <c r="D41" s="17"/>
      <c r="E41" s="17"/>
      <c r="F41" s="18"/>
      <c r="G41" s="18"/>
      <c r="H41" s="18"/>
      <c r="I41" s="18"/>
      <c r="J41" s="18"/>
      <c r="K41" s="18"/>
    </row>
    <row r="42" spans="1:12" x14ac:dyDescent="0.2">
      <c r="A42" s="17"/>
      <c r="B42" s="19"/>
      <c r="C42" s="17"/>
      <c r="D42" s="17"/>
      <c r="E42" s="17"/>
      <c r="F42" s="18"/>
      <c r="G42" s="18"/>
      <c r="H42" s="18"/>
      <c r="I42" s="18"/>
      <c r="J42" s="18"/>
      <c r="K42" s="18"/>
    </row>
    <row r="43" spans="1:12" x14ac:dyDescent="0.2">
      <c r="A43" s="17"/>
      <c r="B43" s="19"/>
      <c r="C43" s="17"/>
      <c r="D43" s="17"/>
      <c r="E43" s="17"/>
      <c r="F43" s="18"/>
      <c r="G43" s="18"/>
      <c r="H43" s="18"/>
      <c r="I43" s="18"/>
      <c r="J43" s="18"/>
      <c r="K43" s="18"/>
    </row>
    <row r="44" spans="1:12" x14ac:dyDescent="0.2">
      <c r="A44" s="17"/>
      <c r="B44" s="19" t="s">
        <v>84</v>
      </c>
      <c r="C44" s="17"/>
      <c r="D44" s="17"/>
      <c r="E44" s="17"/>
      <c r="F44" s="18"/>
      <c r="G44" s="18"/>
      <c r="H44" s="18"/>
      <c r="I44" s="18"/>
      <c r="J44" s="18"/>
      <c r="K44" s="18"/>
    </row>
    <row r="45" spans="1:12" x14ac:dyDescent="0.2">
      <c r="A45" s="17"/>
      <c r="B45" s="16"/>
      <c r="C45" s="17"/>
      <c r="D45" s="17"/>
      <c r="E45" s="17"/>
      <c r="F45" s="18"/>
      <c r="G45" s="18"/>
      <c r="H45" s="18"/>
      <c r="I45" s="18"/>
      <c r="J45" s="18"/>
      <c r="K45" s="18"/>
    </row>
    <row r="46" spans="1:12" x14ac:dyDescent="0.2">
      <c r="A46" s="17"/>
      <c r="B46" s="16"/>
      <c r="C46" s="17"/>
      <c r="D46" s="17"/>
      <c r="E46" s="17"/>
      <c r="F46" s="18"/>
      <c r="G46" s="18"/>
      <c r="H46" s="18"/>
      <c r="I46" s="18"/>
      <c r="J46" s="18"/>
      <c r="K46" s="18"/>
    </row>
    <row r="47" spans="1:12" x14ac:dyDescent="0.2">
      <c r="A47" s="17"/>
      <c r="B47" s="16"/>
      <c r="C47" s="17"/>
      <c r="D47" s="17"/>
      <c r="E47" s="17"/>
      <c r="F47" s="18"/>
      <c r="G47" s="18"/>
      <c r="H47" s="18"/>
      <c r="I47" s="18"/>
      <c r="J47" s="18"/>
      <c r="K47" s="18"/>
    </row>
    <row r="48" spans="1:12" x14ac:dyDescent="0.2">
      <c r="A48" s="17"/>
      <c r="B48" s="16"/>
      <c r="C48" s="17"/>
      <c r="D48" s="17"/>
      <c r="E48" s="17"/>
      <c r="F48" s="18"/>
      <c r="G48" s="18"/>
      <c r="H48" s="18"/>
      <c r="I48" s="18"/>
      <c r="J48" s="18"/>
      <c r="K48" s="18"/>
    </row>
    <row r="49" spans="1:12" ht="12.75" customHeight="1" x14ac:dyDescent="0.2">
      <c r="A49" s="12"/>
      <c r="B49" s="16"/>
      <c r="C49" s="16"/>
      <c r="D49" s="16"/>
      <c r="E49" s="16"/>
      <c r="F49" s="16"/>
      <c r="G49" s="16"/>
      <c r="H49" s="16"/>
      <c r="I49" s="16"/>
      <c r="J49" s="16"/>
      <c r="K49" s="7"/>
    </row>
    <row r="50" spans="1:12" s="21" customFormat="1" x14ac:dyDescent="0.2">
      <c r="A50" s="20"/>
      <c r="B50" s="20"/>
      <c r="C50" s="20"/>
      <c r="D50" s="20"/>
      <c r="E50" s="7"/>
      <c r="F50" s="20"/>
      <c r="G50" s="20"/>
      <c r="H50" s="20"/>
      <c r="I50" s="20"/>
      <c r="J50" s="20"/>
      <c r="K50" s="20"/>
      <c r="L50" s="9"/>
    </row>
    <row r="51" spans="1:12" s="21" customFormat="1" x14ac:dyDescent="0.2">
      <c r="A51" s="20"/>
      <c r="B51" s="20"/>
      <c r="C51" s="20"/>
      <c r="D51" s="20"/>
      <c r="E51" s="20"/>
      <c r="F51" s="7" t="s">
        <v>73</v>
      </c>
      <c r="G51" s="20"/>
      <c r="H51" s="20"/>
      <c r="I51" s="20"/>
      <c r="J51" s="20"/>
      <c r="K51" s="20"/>
      <c r="L51" s="9"/>
    </row>
    <row r="52" spans="1:12" x14ac:dyDescent="0.2">
      <c r="A52" s="12"/>
      <c r="B52" s="22"/>
      <c r="C52" s="12"/>
      <c r="D52" s="12"/>
      <c r="E52" s="12"/>
      <c r="F52" s="7"/>
      <c r="G52" s="7"/>
      <c r="H52" s="7"/>
      <c r="I52" s="7"/>
      <c r="J52" s="7"/>
      <c r="K52" s="7"/>
    </row>
    <row r="53" spans="1:12" x14ac:dyDescent="0.2">
      <c r="A53" s="12"/>
      <c r="B53" s="22" t="s">
        <v>80</v>
      </c>
      <c r="C53" s="12"/>
      <c r="D53" s="12"/>
      <c r="E53" s="12"/>
      <c r="F53" s="7"/>
      <c r="G53" s="7"/>
      <c r="H53" s="7"/>
      <c r="I53" s="23" t="s">
        <v>18</v>
      </c>
      <c r="J53" s="7"/>
      <c r="K53" s="7"/>
    </row>
    <row r="54" spans="1:12" s="21" customFormat="1" x14ac:dyDescent="0.2">
      <c r="A54" s="20"/>
      <c r="B54" s="20"/>
      <c r="C54" s="20"/>
      <c r="D54" s="20"/>
      <c r="E54" s="7"/>
      <c r="F54" s="20"/>
      <c r="G54" s="20"/>
      <c r="H54" s="20"/>
      <c r="I54" s="20"/>
      <c r="J54" s="20"/>
      <c r="K54" s="20"/>
      <c r="L54" s="9"/>
    </row>
    <row r="55" spans="1:12" s="21" customForma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9"/>
    </row>
    <row r="56" spans="1:12" x14ac:dyDescent="0.2">
      <c r="A56" s="12"/>
      <c r="B56" s="15"/>
      <c r="F56" s="9"/>
      <c r="G56" s="9"/>
      <c r="H56" s="9"/>
      <c r="I56" s="9"/>
      <c r="J56" s="9"/>
      <c r="K56" s="9"/>
    </row>
  </sheetData>
  <sheetProtection algorithmName="SHA-512" hashValue="Xnuc6InIGQkaVk1AV6CewC3vNwRrS8ZICp9C+0kbAm+VbExm4D56KCv/0j8nZzCYqk4VrXRNy4moU6kx0KG2CQ==" saltValue="sstDaO5uveExPwhRP+LeEQ==" spinCount="100000" sheet="1" objects="1" scenarios="1"/>
  <pageMargins left="0.25" right="0.25" top="0.75" bottom="0.75" header="0.3" footer="0.3"/>
  <pageSetup paperSize="9" scale="80" fitToHeight="0" orientation="landscape" r:id="rId1"/>
  <headerFooter>
    <oddFooter xml:space="preserve">&amp;C&amp;P od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12_začimbe,osnove,omake</vt:lpstr>
      <vt:lpstr>'12_začimbe,osnove,omake'!Tiskanje_naslovov</vt:lpstr>
    </vt:vector>
  </TitlesOfParts>
  <Company>KRANJ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--</dc:creator>
  <cp:lastModifiedBy>racunovodstvo1</cp:lastModifiedBy>
  <cp:lastPrinted>2021-01-27T13:01:36Z</cp:lastPrinted>
  <dcterms:created xsi:type="dcterms:W3CDTF">2007-08-27T06:18:11Z</dcterms:created>
  <dcterms:modified xsi:type="dcterms:W3CDTF">2021-01-27T13:01:37Z</dcterms:modified>
</cp:coreProperties>
</file>