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in hortikultura 2023_24\OBJAVA HORTIKULTURA\"/>
    </mc:Choice>
  </mc:AlternateContent>
  <bookViews>
    <workbookView xWindow="0" yWindow="0" windowWidth="28800" windowHeight="12000" tabRatio="771" firstSheet="1" activeTab="1"/>
  </bookViews>
  <sheets>
    <sheet name="sklop 1" sheetId="48" r:id="rId1"/>
    <sheet name="9" sheetId="49" r:id="rId2"/>
  </sheets>
  <calcPr calcId="162913"/>
</workbook>
</file>

<file path=xl/calcChain.xml><?xml version="1.0" encoding="utf-8"?>
<calcChain xmlns="http://schemas.openxmlformats.org/spreadsheetml/2006/main">
  <c r="N11" i="49" l="1"/>
  <c r="N12" i="49"/>
  <c r="N13" i="49"/>
  <c r="N14" i="49"/>
  <c r="N15" i="49"/>
  <c r="M11" i="49"/>
  <c r="M12" i="49"/>
  <c r="M13" i="49"/>
  <c r="M14" i="49"/>
  <c r="M15" i="49"/>
  <c r="K11" i="49"/>
  <c r="K12" i="49"/>
  <c r="K13" i="49"/>
  <c r="K14" i="49"/>
  <c r="K15" i="49"/>
  <c r="J11" i="49"/>
  <c r="J12" i="49"/>
  <c r="J13" i="49"/>
  <c r="J14" i="49"/>
  <c r="J15" i="49"/>
  <c r="H15" i="49"/>
  <c r="H14" i="49"/>
  <c r="H13" i="49"/>
  <c r="H12" i="49"/>
  <c r="H11" i="49"/>
  <c r="H10" i="49" l="1"/>
  <c r="J10" i="49" l="1"/>
  <c r="K10" i="49" s="1"/>
  <c r="K16" i="49" l="1"/>
  <c r="M10" i="49"/>
  <c r="N10" i="49" s="1"/>
  <c r="N16" i="49" l="1"/>
  <c r="F52" i="48" l="1"/>
  <c r="F51" i="48"/>
  <c r="F50" i="48"/>
  <c r="H50" i="48" s="1"/>
  <c r="I50" i="48" s="1"/>
  <c r="F49" i="48"/>
  <c r="H49" i="48" s="1"/>
  <c r="I49" i="48" s="1"/>
  <c r="F48" i="48"/>
  <c r="F47" i="48"/>
  <c r="F46" i="48"/>
  <c r="H46" i="48" s="1"/>
  <c r="I46" i="48" s="1"/>
  <c r="F45" i="48"/>
  <c r="H45" i="48" s="1"/>
  <c r="F44" i="48"/>
  <c r="F43" i="48"/>
  <c r="F42" i="48"/>
  <c r="H42" i="48" s="1"/>
  <c r="I42" i="48" s="1"/>
  <c r="F41" i="48"/>
  <c r="H41" i="48" s="1"/>
  <c r="F40" i="48"/>
  <c r="F39" i="48"/>
  <c r="F38" i="48"/>
  <c r="H38" i="48" s="1"/>
  <c r="I38" i="48" s="1"/>
  <c r="F37" i="48"/>
  <c r="H37" i="48" s="1"/>
  <c r="I37" i="48" s="1"/>
  <c r="F36" i="48"/>
  <c r="F35" i="48"/>
  <c r="F34" i="48"/>
  <c r="H34" i="48" s="1"/>
  <c r="I34" i="48" s="1"/>
  <c r="F33" i="48"/>
  <c r="H33" i="48" s="1"/>
  <c r="I33" i="48" s="1"/>
  <c r="F32" i="48"/>
  <c r="F31" i="48"/>
  <c r="F30" i="48"/>
  <c r="H30" i="48" s="1"/>
  <c r="I30" i="48" s="1"/>
  <c r="F29" i="48"/>
  <c r="H29" i="48" s="1"/>
  <c r="I29" i="48" s="1"/>
  <c r="F28" i="48"/>
  <c r="F27" i="48"/>
  <c r="F26" i="48"/>
  <c r="F25" i="48"/>
  <c r="H25" i="48" s="1"/>
  <c r="F24" i="48"/>
  <c r="F23" i="48"/>
  <c r="F22" i="48"/>
  <c r="H22" i="48" s="1"/>
  <c r="I22" i="48" s="1"/>
  <c r="F21" i="48"/>
  <c r="H21" i="48" s="1"/>
  <c r="I21" i="48" s="1"/>
  <c r="F20" i="48"/>
  <c r="F19" i="48"/>
  <c r="F18" i="48"/>
  <c r="H18" i="48" s="1"/>
  <c r="I18" i="48" s="1"/>
  <c r="F17" i="48"/>
  <c r="H17" i="48" s="1"/>
  <c r="I17" i="48" s="1"/>
  <c r="F16" i="48"/>
  <c r="F15" i="48"/>
  <c r="F14" i="48"/>
  <c r="H14" i="48" s="1"/>
  <c r="I14" i="48" s="1"/>
  <c r="F13" i="48"/>
  <c r="H13" i="48" s="1"/>
  <c r="I13" i="48" s="1"/>
  <c r="K13" i="48" s="1"/>
  <c r="F12" i="48"/>
  <c r="H12" i="48" s="1"/>
  <c r="F11" i="48"/>
  <c r="H11" i="48" s="1"/>
  <c r="I11" i="48" s="1"/>
  <c r="F10" i="48"/>
  <c r="H10" i="48" s="1"/>
  <c r="I10" i="48" s="1"/>
  <c r="I25" i="48" l="1"/>
  <c r="K25" i="48" s="1"/>
  <c r="L25" i="48" s="1"/>
  <c r="I45" i="48"/>
  <c r="K45" i="48" s="1"/>
  <c r="L45" i="48" s="1"/>
  <c r="H26" i="48"/>
  <c r="I26" i="48" s="1"/>
  <c r="K26" i="48" s="1"/>
  <c r="L26" i="48" s="1"/>
  <c r="I41" i="48"/>
  <c r="K41" i="48" s="1"/>
  <c r="L41" i="48" s="1"/>
  <c r="K10" i="48"/>
  <c r="L10" i="48" s="1"/>
  <c r="K11" i="48"/>
  <c r="L11" i="48" s="1"/>
  <c r="I12" i="48"/>
  <c r="K14" i="48"/>
  <c r="L14" i="48" s="1"/>
  <c r="H20" i="48"/>
  <c r="I20" i="48" s="1"/>
  <c r="K22" i="48"/>
  <c r="L22" i="48" s="1"/>
  <c r="H32" i="48"/>
  <c r="I32" i="48" s="1"/>
  <c r="K34" i="48"/>
  <c r="L34" i="48" s="1"/>
  <c r="H40" i="48"/>
  <c r="I40" i="48" s="1"/>
  <c r="K42" i="48"/>
  <c r="L42" i="48" s="1"/>
  <c r="H52" i="48"/>
  <c r="I52" i="48" s="1"/>
  <c r="K29" i="48"/>
  <c r="L29" i="48" s="1"/>
  <c r="L13" i="48"/>
  <c r="H16" i="48"/>
  <c r="I16" i="48" s="1"/>
  <c r="K18" i="48"/>
  <c r="L18" i="48" s="1"/>
  <c r="H24" i="48"/>
  <c r="I24" i="48" s="1"/>
  <c r="H28" i="48"/>
  <c r="I28" i="48" s="1"/>
  <c r="K30" i="48"/>
  <c r="L30" i="48" s="1"/>
  <c r="H36" i="48"/>
  <c r="I36" i="48" s="1"/>
  <c r="K38" i="48"/>
  <c r="L38" i="48" s="1"/>
  <c r="H44" i="48"/>
  <c r="I44" i="48" s="1"/>
  <c r="K46" i="48"/>
  <c r="L46" i="48" s="1"/>
  <c r="H48" i="48"/>
  <c r="I48" i="48" s="1"/>
  <c r="K50" i="48"/>
  <c r="L50" i="48" s="1"/>
  <c r="K17" i="48"/>
  <c r="L17" i="48" s="1"/>
  <c r="K21" i="48"/>
  <c r="L21" i="48" s="1"/>
  <c r="K33" i="48"/>
  <c r="L33" i="48" s="1"/>
  <c r="K37" i="48"/>
  <c r="L37" i="48" s="1"/>
  <c r="K49" i="48"/>
  <c r="L49" i="48" s="1"/>
  <c r="H15" i="48"/>
  <c r="I15" i="48" s="1"/>
  <c r="H19" i="48"/>
  <c r="I19" i="48" s="1"/>
  <c r="H23" i="48"/>
  <c r="I23" i="48" s="1"/>
  <c r="H27" i="48"/>
  <c r="I27" i="48" s="1"/>
  <c r="H31" i="48"/>
  <c r="I31" i="48" s="1"/>
  <c r="H35" i="48"/>
  <c r="I35" i="48" s="1"/>
  <c r="H39" i="48"/>
  <c r="I39" i="48" s="1"/>
  <c r="H43" i="48"/>
  <c r="I43" i="48" s="1"/>
  <c r="H47" i="48"/>
  <c r="I47" i="48" s="1"/>
  <c r="H51" i="48"/>
  <c r="I51" i="48" s="1"/>
  <c r="K39" i="48" l="1"/>
  <c r="L39" i="48" s="1"/>
  <c r="K23" i="48"/>
  <c r="L23" i="48" s="1"/>
  <c r="K40" i="48"/>
  <c r="L40" i="48" s="1"/>
  <c r="K47" i="48"/>
  <c r="L47" i="48" s="1"/>
  <c r="K15" i="48"/>
  <c r="L15" i="48" s="1"/>
  <c r="K44" i="48"/>
  <c r="L44" i="48" s="1"/>
  <c r="K20" i="48"/>
  <c r="L20" i="48" s="1"/>
  <c r="K43" i="48"/>
  <c r="L43" i="48" s="1"/>
  <c r="K27" i="48"/>
  <c r="L27" i="48" s="1"/>
  <c r="K48" i="48"/>
  <c r="L48" i="48" s="1"/>
  <c r="K16" i="48"/>
  <c r="L16" i="48" s="1"/>
  <c r="K19" i="48"/>
  <c r="L19" i="48" s="1"/>
  <c r="K24" i="48"/>
  <c r="L24" i="48" s="1"/>
  <c r="K35" i="48"/>
  <c r="L35" i="48" s="1"/>
  <c r="K36" i="48"/>
  <c r="L36" i="48" s="1"/>
  <c r="K32" i="48"/>
  <c r="L32" i="48" s="1"/>
  <c r="K51" i="48"/>
  <c r="L51" i="48" s="1"/>
  <c r="K12" i="48"/>
  <c r="L12" i="48" s="1"/>
  <c r="I53" i="48"/>
  <c r="K28" i="48"/>
  <c r="L28" i="48" s="1"/>
  <c r="K52" i="48"/>
  <c r="L52" i="48" s="1"/>
  <c r="K31" i="48"/>
  <c r="L31" i="48" s="1"/>
  <c r="L53" i="48" l="1"/>
</calcChain>
</file>

<file path=xl/sharedStrings.xml><?xml version="1.0" encoding="utf-8"?>
<sst xmlns="http://schemas.openxmlformats.org/spreadsheetml/2006/main" count="228" uniqueCount="151">
  <si>
    <t>Ponudnik</t>
  </si>
  <si>
    <t>Naročnik:</t>
  </si>
  <si>
    <t>_________________________________________________________________________</t>
  </si>
  <si>
    <t>BIOTEHNIŠKI CENTER NAKLO</t>
  </si>
  <si>
    <t>Strahinj, 99</t>
  </si>
  <si>
    <t>4202 Naklo</t>
  </si>
  <si>
    <t>Z.Š.</t>
  </si>
  <si>
    <t>Naziv artikla in opis</t>
  </si>
  <si>
    <t>Šifra atikla-koda</t>
  </si>
  <si>
    <t>Vrednost EUR brez DDV</t>
  </si>
  <si>
    <t>% DDV</t>
  </si>
  <si>
    <t>Znesek DDV</t>
  </si>
  <si>
    <t xml:space="preserve">Skupaj končna vrednost  </t>
  </si>
  <si>
    <t>Datum, kraj:</t>
  </si>
  <si>
    <t>Žig:</t>
  </si>
  <si>
    <t xml:space="preserve"> Podpis ponudnika:</t>
  </si>
  <si>
    <t>_______________________</t>
  </si>
  <si>
    <t>Cena/EM EUR brez DDV</t>
  </si>
  <si>
    <t>Naziv  artikla in proizvajalca</t>
  </si>
  <si>
    <t>DA</t>
  </si>
  <si>
    <t>NE</t>
  </si>
  <si>
    <r>
      <rPr>
        <b/>
        <u/>
        <sz val="9"/>
        <rFont val="Arial"/>
        <family val="2"/>
        <charset val="238"/>
      </rPr>
      <t>PRILOGA:</t>
    </r>
    <r>
      <rPr>
        <b/>
        <sz val="9"/>
        <rFont val="Arial"/>
        <family val="2"/>
        <charset val="238"/>
      </rPr>
      <t xml:space="preserve"> Veljaven ekološki certifikat  za ponujene artikle (obkrožite)</t>
    </r>
  </si>
  <si>
    <t>OBR - 3</t>
  </si>
  <si>
    <t>kom</t>
  </si>
  <si>
    <t>Vrednost EUR brez DDV s popustom</t>
  </si>
  <si>
    <t>% popusta</t>
  </si>
  <si>
    <t>______________________</t>
  </si>
  <si>
    <t>Znesek popusta</t>
  </si>
  <si>
    <t>3=1x2</t>
  </si>
  <si>
    <t>6=3-5</t>
  </si>
  <si>
    <t>9=6+8</t>
  </si>
  <si>
    <t>Seznam blaga mora biti izpolnjen v vseh delih.</t>
  </si>
  <si>
    <t>Ponudnik za artikle, ki niso navedeni na predračunu prizna _______ % popusta.</t>
  </si>
  <si>
    <t>PODROČJE: HORTIKULTURA</t>
  </si>
  <si>
    <t>1.</t>
  </si>
  <si>
    <t>2.</t>
  </si>
  <si>
    <t>kg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</si>
  <si>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</si>
  <si>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</si>
  <si>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</si>
  <si>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</si>
  <si>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</si>
  <si>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</si>
  <si>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</si>
  <si>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</si>
  <si>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</si>
  <si>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</si>
  <si>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</si>
  <si>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</si>
  <si>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</si>
  <si>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</si>
  <si>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</si>
  <si>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</si>
  <si>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</si>
  <si>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</si>
  <si>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</si>
  <si>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</si>
  <si>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</si>
  <si>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</si>
  <si>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</si>
  <si>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</si>
  <si>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</si>
  <si>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</si>
  <si>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</si>
  <si>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</si>
  <si>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</si>
  <si>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</si>
  <si>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</si>
  <si>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</si>
  <si>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</si>
  <si>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</si>
  <si>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</si>
  <si>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</si>
  <si>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</si>
  <si>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</si>
  <si>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</si>
  <si>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</si>
  <si>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</si>
  <si>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Seznam blaga pripravila:  Polona Teran</t>
  </si>
  <si>
    <t>EM zaboj</t>
  </si>
  <si>
    <t>SADIKE MAČEH</t>
  </si>
  <si>
    <t>zaboj 1/440</t>
  </si>
  <si>
    <t>SADIKE BEGONIC</t>
  </si>
  <si>
    <t>zaboj 1/260</t>
  </si>
  <si>
    <t>SADIKE TAGETESA - PAULA NANA</t>
  </si>
  <si>
    <t>SADIKE TRAV - MIX</t>
  </si>
  <si>
    <t xml:space="preserve">POTAKNJENCI BACOPA </t>
  </si>
  <si>
    <t>zaboj 1/126</t>
  </si>
  <si>
    <t>POTAKNJENCI COLEUS HYBRIDA - MIX</t>
  </si>
  <si>
    <t>POTAKNJENCI ACALPHA CATS TAILS</t>
  </si>
  <si>
    <t>POTAKNJENCI ALTERNATER BETTZICKIANA</t>
  </si>
  <si>
    <t>POTAKNJENCI AGERATUM HOUSTONIANUM</t>
  </si>
  <si>
    <t>POTAKNJENCI PELARGONIUM ZONALE</t>
  </si>
  <si>
    <t>zaboj 1/100</t>
  </si>
  <si>
    <t>POTAKNJENCI PELARGONIUMPELTATUM-dvojni cvet</t>
  </si>
  <si>
    <t>POTAKNJENCI PELARGONIUM PELTATUM-enojni cvet</t>
  </si>
  <si>
    <t>POTAKNJENCI PETUNIA HYBRIDA</t>
  </si>
  <si>
    <t>POTAKNJENCI PLUMBAGO</t>
  </si>
  <si>
    <t>POTANJENCI ARGYRANTHEMUM FRUTENSCENS</t>
  </si>
  <si>
    <t>DAHLIA X HYBRIDA</t>
  </si>
  <si>
    <t>POTANJENCI CALIBRACHOA HYBRIDA</t>
  </si>
  <si>
    <t>POTAKNJENCI FUCHSIA HYBRID POKONČNA</t>
  </si>
  <si>
    <t>POTAKNJENCI FUCHSIA HYBRID VISEČA</t>
  </si>
  <si>
    <t>POTAKNJENCI LOBELIA ERINUS</t>
  </si>
  <si>
    <t>POTAKNJENCI HELICHRYSUM HELICA YELLOW</t>
  </si>
  <si>
    <t>POTAKNJENCI HELICHRYSUM DARK RED</t>
  </si>
  <si>
    <t>POTAKNJENCI GOBELNIK -Beli</t>
  </si>
  <si>
    <t>POTAKNJENCI NEMESIA</t>
  </si>
  <si>
    <t>POTAKNJENCI BEGONIA BOLIVIENSIS</t>
  </si>
  <si>
    <t>POTAKNJENCI SAVITALIA CUZCO</t>
  </si>
  <si>
    <t>zaboj1/26</t>
  </si>
  <si>
    <t>POTAKNJENCI SCAEVOLA AEMULA</t>
  </si>
  <si>
    <t>POTAKNJENCI VERBENA HYBRIDA</t>
  </si>
  <si>
    <t>POTAKNJENCI CUPHEA HYSSOPIFOLIA</t>
  </si>
  <si>
    <t>POTAKNJENCI IPOMEA BATATA - zelena</t>
  </si>
  <si>
    <t>zaboj 1/72</t>
  </si>
  <si>
    <t>POTAKNJENCI TORENIA</t>
  </si>
  <si>
    <t>POTAKNJENCI ZMAJEVA KRILA</t>
  </si>
  <si>
    <t>POTAKNJENCI NAGELJ - ŠVICARSKI…</t>
  </si>
  <si>
    <t xml:space="preserve">Liziantus </t>
  </si>
  <si>
    <t xml:space="preserve">Astilbe </t>
  </si>
  <si>
    <t xml:space="preserve">Calocephalus brownii </t>
  </si>
  <si>
    <t xml:space="preserve">Achillea millefolium </t>
  </si>
  <si>
    <t>Senecio cineraria</t>
  </si>
  <si>
    <t xml:space="preserve">Gazania rigens </t>
  </si>
  <si>
    <t>Ponudnik mora ponuditi vse artikle iz seznama blaga od zap.št 1 do 43.</t>
  </si>
  <si>
    <t>Naravno gnojilo (kot npr. NEEM TONIK ali enaklovredno)  10L</t>
  </si>
  <si>
    <t>Ponudnik mora ponuditi vse artikle od št. 1 do 6</t>
  </si>
  <si>
    <t>Trajnice - mix ( cvetoče) lonček Ф 12</t>
  </si>
  <si>
    <t>Trajnice - mix ( ne cvetoče) lonček Ф 12</t>
  </si>
  <si>
    <t>ERICA  - TRAJNI LONČEK rica  -  Ф 12</t>
  </si>
  <si>
    <t>RESE - MIX (kot npr. TRIO)  Ф 12</t>
  </si>
  <si>
    <t>Okvirna  letna količina</t>
  </si>
  <si>
    <t>8=6x7</t>
  </si>
  <si>
    <t xml:space="preserve"> Vrednost EUR z DDV</t>
  </si>
  <si>
    <t>5=3x4</t>
  </si>
  <si>
    <t>EM/ L,kg, kom-semen, g-semena</t>
  </si>
  <si>
    <t>SKLOP 1. SADIKE OKRASNIH RASTLIN predračun št._____</t>
  </si>
  <si>
    <t>Rok brezplačne dobave na naslov naročnika:__________ dni.</t>
  </si>
  <si>
    <r>
      <rPr>
        <b/>
        <sz val="9"/>
        <rFont val="Arial"/>
        <family val="2"/>
        <charset val="238"/>
      </rPr>
      <t xml:space="preserve">Opomba: </t>
    </r>
    <r>
      <rPr>
        <sz val="9"/>
        <rFont val="Arial"/>
        <family val="2"/>
        <charset val="238"/>
      </rPr>
      <t xml:space="preserve">  EM npr. zaboj 1/126 pomeni, da je v enem zaboju 126 sadik</t>
    </r>
  </si>
  <si>
    <t>Naravno gnojilo za travnik (kot npr. NEEM CAKE ali enakovredno) - 20 kg</t>
  </si>
  <si>
    <t>Seznam blaga pripravila: Nataša Šink.</t>
  </si>
  <si>
    <t>Naravno gnojilo (kot npr. KELP TONIK ali enakovredno) 10L</t>
  </si>
  <si>
    <t>Ekološki totalni herbicid (kot npr. BIO-HERB)</t>
  </si>
  <si>
    <t>0,5 L</t>
  </si>
  <si>
    <t>Naravno gnojilo (kot npr. BIO ZEL ali enakovredno) 250 ml</t>
  </si>
  <si>
    <t>Naravno gnojilo (kot npr. BIO SK ali enakovredno) 250 ml</t>
  </si>
  <si>
    <t>Ponudnik za artikle, ki niso navedeni na predračunu  prizna _____________ popusta.</t>
  </si>
  <si>
    <t>_____________________________</t>
  </si>
  <si>
    <t>SKLOP 9. EKOLOŠKI BIOSTIMULATORJI, predračun št.___________________</t>
  </si>
  <si>
    <t xml:space="preserve">PODROČJA: HORTIKULTURA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</si>
</sst>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"/>
    <numFmt numFmtId="165" formatCode="0.0%"/>
    <numFmt numFmtId="166" formatCode="[$-424]General"/>
    <numFmt numFmtId="167" formatCode="[$-424]#,##0"/>
  </numFmts>
  <fonts count="20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"/>
      <family val="2"/>
      <charset val="238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u/>
      <sz val="9"/>
      <name val="Arial"/>
      <family val="2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i/>
      <sz val="8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0"/>
      <color rgb="FF000000"/>
      <name val="Arial CE1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C6EFCE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FFFFCC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6" fillId="4" borderId="0" applyNumberFormat="0" applyBorder="0" applyAlignment="0" applyProtection="0"/>
    <xf numFmtId="166" fontId="17" fillId="0" borderId="0" applyBorder="0" applyProtection="0"/>
  </cellStyleXfs>
  <cellXfs count="103">
    <xf numFmtId="0" fontId="0" fillId="0" borderId="0" xfId="0"/>
    <xf numFmtId="0" fontId="8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0" fontId="2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3" fontId="9" fillId="0" borderId="0" xfId="0" applyNumberFormat="1" applyFont="1" applyAlignment="1">
      <alignment horizontal="center"/>
    </xf>
    <xf numFmtId="164" fontId="9" fillId="0" borderId="0" xfId="0" applyNumberFormat="1" applyFont="1"/>
    <xf numFmtId="0" fontId="9" fillId="0" borderId="0" xfId="0" applyFont="1" applyAlignment="1">
      <alignment horizontal="center"/>
    </xf>
    <xf numFmtId="0" fontId="10" fillId="0" borderId="0" xfId="0" applyFont="1"/>
    <xf numFmtId="0" fontId="1" fillId="0" borderId="1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4" fontId="7" fillId="0" borderId="0" xfId="0" applyNumberFormat="1" applyFont="1" applyAlignment="1">
      <alignment vertical="center"/>
    </xf>
    <xf numFmtId="3" fontId="9" fillId="0" borderId="0" xfId="0" applyNumberFormat="1" applyFont="1"/>
    <xf numFmtId="3" fontId="10" fillId="0" borderId="0" xfId="0" applyNumberFormat="1" applyFont="1"/>
    <xf numFmtId="4" fontId="9" fillId="0" borderId="0" xfId="0" applyNumberFormat="1" applyFont="1"/>
    <xf numFmtId="0" fontId="13" fillId="0" borderId="0" xfId="0" applyFont="1" applyAlignment="1">
      <alignment horizontal="center" vertical="center"/>
    </xf>
    <xf numFmtId="0" fontId="4" fillId="0" borderId="0" xfId="0" applyFont="1"/>
    <xf numFmtId="164" fontId="6" fillId="0" borderId="0" xfId="0" applyNumberFormat="1" applyFont="1" applyAlignment="1">
      <alignment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/>
    <xf numFmtId="0" fontId="9" fillId="0" borderId="0" xfId="0" applyFont="1" applyAlignment="1">
      <alignment horizontal="left"/>
    </xf>
    <xf numFmtId="0" fontId="11" fillId="0" borderId="0" xfId="0" applyFont="1"/>
    <xf numFmtId="2" fontId="11" fillId="0" borderId="0" xfId="0" applyNumberFormat="1" applyFont="1"/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1" fontId="15" fillId="2" borderId="7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1" fontId="15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/>
    <xf numFmtId="3" fontId="9" fillId="0" borderId="0" xfId="0" applyNumberFormat="1" applyFont="1" applyAlignment="1">
      <alignment horizontal="center" vertical="top" wrapText="1"/>
    </xf>
    <xf numFmtId="164" fontId="8" fillId="5" borderId="3" xfId="0" applyNumberFormat="1" applyFont="1" applyFill="1" applyBorder="1" applyAlignment="1">
      <alignment vertical="center"/>
    </xf>
    <xf numFmtId="9" fontId="8" fillId="5" borderId="3" xfId="0" applyNumberFormat="1" applyFont="1" applyFill="1" applyBorder="1" applyAlignment="1">
      <alignment vertical="center"/>
    </xf>
    <xf numFmtId="165" fontId="8" fillId="5" borderId="3" xfId="0" applyNumberFormat="1" applyFont="1" applyFill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9" fontId="8" fillId="5" borderId="1" xfId="0" applyNumberFormat="1" applyFont="1" applyFill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2" fontId="14" fillId="2" borderId="4" xfId="0" applyNumberFormat="1" applyFont="1" applyFill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166" fontId="18" fillId="0" borderId="11" xfId="2" applyFont="1" applyFill="1" applyBorder="1" applyAlignment="1">
      <alignment horizontal="left" vertical="center" wrapText="1"/>
    </xf>
    <xf numFmtId="166" fontId="18" fillId="6" borderId="11" xfId="2" applyFont="1" applyFill="1" applyBorder="1" applyAlignment="1">
      <alignment horizontal="left" vertical="center" wrapText="1"/>
    </xf>
    <xf numFmtId="166" fontId="18" fillId="6" borderId="11" xfId="2" applyFont="1" applyFill="1" applyBorder="1" applyAlignment="1">
      <alignment horizontal="justify" vertical="center" wrapText="1"/>
    </xf>
    <xf numFmtId="166" fontId="18" fillId="0" borderId="11" xfId="2" applyFont="1" applyFill="1" applyBorder="1" applyAlignment="1">
      <alignment horizontal="center" vertical="center" wrapText="1"/>
    </xf>
    <xf numFmtId="167" fontId="19" fillId="0" borderId="11" xfId="2" applyNumberFormat="1" applyFont="1" applyFill="1" applyBorder="1" applyAlignment="1">
      <alignment horizontal="center" vertical="center" wrapText="1"/>
    </xf>
    <xf numFmtId="164" fontId="18" fillId="6" borderId="11" xfId="2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vertical="center"/>
    </xf>
    <xf numFmtId="0" fontId="9" fillId="0" borderId="0" xfId="0" applyFont="1" applyAlignment="1">
      <alignment horizontal="left"/>
    </xf>
    <xf numFmtId="4" fontId="9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9" fillId="0" borderId="10" xfId="0" applyFont="1" applyBorder="1" applyAlignment="1"/>
    <xf numFmtId="0" fontId="11" fillId="0" borderId="10" xfId="0" applyFont="1" applyBorder="1" applyAlignment="1"/>
    <xf numFmtId="0" fontId="11" fillId="0" borderId="0" xfId="0" applyFont="1" applyBorder="1" applyAlignment="1"/>
    <xf numFmtId="0" fontId="11" fillId="0" borderId="0" xfId="0" applyFont="1" applyAlignment="1"/>
    <xf numFmtId="0" fontId="8" fillId="3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5" fillId="3" borderId="5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/>
    <xf numFmtId="0" fontId="5" fillId="2" borderId="5" xfId="0" applyFont="1" applyFill="1" applyBorder="1" applyAlignment="1">
      <alignment horizontal="justify" vertical="center" wrapText="1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2" fontId="1" fillId="2" borderId="9" xfId="0" applyNumberFormat="1" applyFont="1" applyFill="1" applyBorder="1" applyAlignment="1">
      <alignment vertical="center"/>
    </xf>
    <xf numFmtId="2" fontId="1" fillId="0" borderId="8" xfId="0" applyNumberFormat="1" applyFont="1" applyBorder="1" applyAlignment="1">
      <alignment vertical="center"/>
    </xf>
    <xf numFmtId="0" fontId="9" fillId="0" borderId="0" xfId="0" applyFont="1"/>
    <xf numFmtId="0" fontId="11" fillId="0" borderId="0" xfId="0" applyFont="1"/>
    <xf numFmtId="2" fontId="9" fillId="0" borderId="0" xfId="0" applyNumberFormat="1" applyFont="1" applyAlignment="1">
      <alignment horizontal="left"/>
    </xf>
    <xf numFmtId="2" fontId="11" fillId="0" borderId="0" xfId="0" applyNumberFormat="1" applyFont="1"/>
  </cellXfs>
  <cellStyles count="3">
    <cellStyle name="Dobro" xfId="1" builtinId="26"/>
    <cellStyle name="Excel Built-in Normal" xfId="2"/>
    <cellStyle name="Navadno" xfId="0" builtinId="0"/>
  </cellStyles>
  <dxfs count="0"/>
  <tableStyles count="0" defaultTableStyle="TableStyleMedium9" defaultPivotStyle="PivotStyleLight16"/>
  <colors>
    <mruColors>
      <color rgb="FFFFFFCC"/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L66"/>
  <sheetViews>
    <sheetView topLeftCell="A22" workbookViewId="0">
      <selection activeCell="L14" sqref="L14"/>
    </sheetView>
  </sheetViews>
  <sheetFormatPr defaultColWidth="9.140625" defaultRowHeight="12.75"/>
  <cols>
    <col min="1" max="1" width="3.7109375" style="4" customWidth="1"/>
    <col min="2" max="2" width="28.42578125" style="4" customWidth="1"/>
    <col min="3" max="6" width="9.140625" style="4"/>
    <col min="7" max="7" width="7.42578125" style="4" customWidth="1"/>
    <col min="8" max="8" width="9.140625" style="4"/>
    <col min="9" max="9" width="10.140625" style="4" customWidth="1"/>
    <col min="10" max="10" width="6.42578125" style="4" customWidth="1"/>
    <col min="11" max="11" width="9.140625" style="4"/>
    <col min="12" max="12" width="11.7109375" style="4" customWidth="1"/>
    <col min="13" max="16384" width="9.140625" style="4"/>
  </cols>
  <sheetData>
    <row r="1" spans="1:12" ht="13.5" thickBot="1">
      <c r="A1" s="8" t="s">
        <v>0</v>
      </c>
      <c r="C1" s="93" t="s">
        <v>1</v>
      </c>
      <c r="D1" s="93"/>
      <c r="E1" s="93"/>
      <c r="F1" s="25"/>
      <c r="I1" s="9"/>
    </row>
    <row r="2" spans="1:12" ht="13.5" thickBot="1">
      <c r="A2" s="91" t="s">
        <v>2</v>
      </c>
      <c r="B2" s="91"/>
      <c r="C2" s="92" t="s">
        <v>3</v>
      </c>
      <c r="D2" s="92"/>
      <c r="E2" s="92"/>
      <c r="F2" s="92"/>
      <c r="G2" s="92"/>
      <c r="I2" s="9"/>
      <c r="L2" s="19" t="s">
        <v>22</v>
      </c>
    </row>
    <row r="3" spans="1:12">
      <c r="A3" s="91" t="s">
        <v>2</v>
      </c>
      <c r="B3" s="91"/>
      <c r="C3" s="92" t="s">
        <v>4</v>
      </c>
      <c r="D3" s="92"/>
      <c r="E3" s="92"/>
      <c r="I3" s="9"/>
    </row>
    <row r="4" spans="1:12">
      <c r="A4" s="91" t="s">
        <v>2</v>
      </c>
      <c r="B4" s="91"/>
      <c r="C4" s="92" t="s">
        <v>5</v>
      </c>
      <c r="D4" s="92"/>
      <c r="E4" s="92"/>
      <c r="I4" s="9"/>
    </row>
    <row r="5" spans="1:12">
      <c r="A5" s="21"/>
      <c r="I5" s="9"/>
      <c r="L5" s="37"/>
    </row>
    <row r="6" spans="1:12" ht="12.75" customHeight="1">
      <c r="A6" s="82" t="s">
        <v>137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2" ht="15.75" customHeight="1">
      <c r="A7" s="83" t="s">
        <v>33</v>
      </c>
      <c r="B7" s="83"/>
      <c r="C7" s="83"/>
      <c r="D7" s="83"/>
      <c r="E7" s="83"/>
      <c r="F7" s="83"/>
      <c r="G7" s="83"/>
      <c r="H7" s="83"/>
      <c r="I7" s="83"/>
      <c r="J7" s="10"/>
      <c r="K7" s="10"/>
    </row>
    <row r="8" spans="1:12" ht="45">
      <c r="A8" s="26" t="s">
        <v>6</v>
      </c>
      <c r="B8" s="26" t="s">
        <v>7</v>
      </c>
      <c r="C8" s="27" t="s">
        <v>79</v>
      </c>
      <c r="D8" s="40" t="s">
        <v>132</v>
      </c>
      <c r="E8" s="41" t="s">
        <v>17</v>
      </c>
      <c r="F8" s="41" t="s">
        <v>9</v>
      </c>
      <c r="G8" s="42" t="s">
        <v>25</v>
      </c>
      <c r="H8" s="42" t="s">
        <v>27</v>
      </c>
      <c r="I8" s="42" t="s">
        <v>24</v>
      </c>
      <c r="J8" s="42" t="s">
        <v>10</v>
      </c>
      <c r="K8" s="42" t="s">
        <v>11</v>
      </c>
      <c r="L8" s="42" t="s">
        <v>134</v>
      </c>
    </row>
    <row r="9" spans="1:12" ht="11.25" customHeight="1">
      <c r="A9" s="51"/>
      <c r="B9" s="51"/>
      <c r="C9" s="52"/>
      <c r="D9" s="53">
        <v>1</v>
      </c>
      <c r="E9" s="53">
        <v>2</v>
      </c>
      <c r="F9" s="53" t="s">
        <v>28</v>
      </c>
      <c r="G9" s="53">
        <v>4</v>
      </c>
      <c r="H9" s="53" t="s">
        <v>135</v>
      </c>
      <c r="I9" s="53" t="s">
        <v>29</v>
      </c>
      <c r="J9" s="53">
        <v>7</v>
      </c>
      <c r="K9" s="53" t="s">
        <v>133</v>
      </c>
      <c r="L9" s="53" t="s">
        <v>30</v>
      </c>
    </row>
    <row r="10" spans="1:12" ht="18.75" customHeight="1">
      <c r="A10" s="29" t="s">
        <v>34</v>
      </c>
      <c r="B10" s="1" t="s">
        <v>80</v>
      </c>
      <c r="C10" s="30" t="s">
        <v>81</v>
      </c>
      <c r="D10" s="57">
        <v>5</v>
      </c>
      <c r="E10" s="64"/>
      <c r="F10" s="54">
        <f t="shared" ref="F10:F52" si="0">D10*E10</f>
        <v>0</v>
      </c>
      <c r="G10" s="65"/>
      <c r="H10" s="54">
        <f>F10*G10</f>
        <v>0</v>
      </c>
      <c r="I10" s="55">
        <f>F10-H10</f>
        <v>0</v>
      </c>
      <c r="J10" s="66"/>
      <c r="K10" s="54">
        <f>I10*J10</f>
        <v>0</v>
      </c>
      <c r="L10" s="55">
        <f>I10+K10</f>
        <v>0</v>
      </c>
    </row>
    <row r="11" spans="1:12" ht="21" customHeight="1">
      <c r="A11" s="29" t="s">
        <v>35</v>
      </c>
      <c r="B11" s="1" t="s">
        <v>82</v>
      </c>
      <c r="C11" s="30" t="s">
        <v>83</v>
      </c>
      <c r="D11" s="58">
        <v>1</v>
      </c>
      <c r="E11" s="64"/>
      <c r="F11" s="54">
        <f t="shared" si="0"/>
        <v>0</v>
      </c>
      <c r="G11" s="65"/>
      <c r="H11" s="54">
        <f t="shared" ref="H11:H52" si="1">F11*G11</f>
        <v>0</v>
      </c>
      <c r="I11" s="55">
        <f t="shared" ref="I11:I52" si="2">F11-H11</f>
        <v>0</v>
      </c>
      <c r="J11" s="66"/>
      <c r="K11" s="54">
        <f t="shared" ref="K11:K52" si="3">I11*J11</f>
        <v>0</v>
      </c>
      <c r="L11" s="55">
        <f t="shared" ref="L11:L52" si="4">I11+K11</f>
        <v>0</v>
      </c>
    </row>
    <row r="12" spans="1:12" ht="27" customHeight="1">
      <c r="A12" s="29" t="s">
        <v>37</v>
      </c>
      <c r="B12" s="1" t="s">
        <v>84</v>
      </c>
      <c r="C12" s="30" t="s">
        <v>83</v>
      </c>
      <c r="D12" s="58">
        <v>1</v>
      </c>
      <c r="E12" s="64"/>
      <c r="F12" s="54">
        <f t="shared" si="0"/>
        <v>0</v>
      </c>
      <c r="G12" s="65"/>
      <c r="H12" s="54">
        <f t="shared" si="1"/>
        <v>0</v>
      </c>
      <c r="I12" s="55">
        <f t="shared" si="2"/>
        <v>0</v>
      </c>
      <c r="J12" s="66"/>
      <c r="K12" s="54">
        <f t="shared" si="3"/>
        <v>0</v>
      </c>
      <c r="L12" s="55">
        <f t="shared" si="4"/>
        <v>0</v>
      </c>
    </row>
    <row r="13" spans="1:12" ht="17.25" customHeight="1">
      <c r="A13" s="29" t="s">
        <v>38</v>
      </c>
      <c r="B13" s="1" t="s">
        <v>85</v>
      </c>
      <c r="C13" s="30" t="s">
        <v>83</v>
      </c>
      <c r="D13" s="58">
        <v>1</v>
      </c>
      <c r="E13" s="64"/>
      <c r="F13" s="54">
        <f t="shared" si="0"/>
        <v>0</v>
      </c>
      <c r="G13" s="65"/>
      <c r="H13" s="54">
        <f t="shared" si="1"/>
        <v>0</v>
      </c>
      <c r="I13" s="55">
        <f t="shared" si="2"/>
        <v>0</v>
      </c>
      <c r="J13" s="66"/>
      <c r="K13" s="54">
        <f t="shared" si="3"/>
        <v>0</v>
      </c>
      <c r="L13" s="55">
        <f t="shared" si="4"/>
        <v>0</v>
      </c>
    </row>
    <row r="14" spans="1:12" ht="18" customHeight="1">
      <c r="A14" s="29" t="s">
        <v>39</v>
      </c>
      <c r="B14" s="1" t="s">
        <v>86</v>
      </c>
      <c r="C14" s="30" t="s">
        <v>87</v>
      </c>
      <c r="D14" s="58">
        <v>1</v>
      </c>
      <c r="E14" s="64"/>
      <c r="F14" s="54">
        <f t="shared" si="0"/>
        <v>0</v>
      </c>
      <c r="G14" s="65"/>
      <c r="H14" s="54">
        <f t="shared" si="1"/>
        <v>0</v>
      </c>
      <c r="I14" s="55">
        <f t="shared" si="2"/>
        <v>0</v>
      </c>
      <c r="J14" s="66"/>
      <c r="K14" s="54">
        <f t="shared" si="3"/>
        <v>0</v>
      </c>
      <c r="L14" s="55">
        <f t="shared" si="4"/>
        <v>0</v>
      </c>
    </row>
    <row r="15" spans="1:12" ht="22.5">
      <c r="A15" s="29" t="s">
        <v>40</v>
      </c>
      <c r="B15" s="1" t="s">
        <v>88</v>
      </c>
      <c r="C15" s="30" t="s">
        <v>87</v>
      </c>
      <c r="D15" s="58">
        <v>2</v>
      </c>
      <c r="E15" s="64"/>
      <c r="F15" s="54">
        <f t="shared" si="0"/>
        <v>0</v>
      </c>
      <c r="G15" s="65"/>
      <c r="H15" s="54">
        <f t="shared" si="1"/>
        <v>0</v>
      </c>
      <c r="I15" s="55">
        <f t="shared" si="2"/>
        <v>0</v>
      </c>
      <c r="J15" s="66"/>
      <c r="K15" s="54">
        <f t="shared" si="3"/>
        <v>0</v>
      </c>
      <c r="L15" s="55">
        <f t="shared" si="4"/>
        <v>0</v>
      </c>
    </row>
    <row r="16" spans="1:12">
      <c r="A16" s="29" t="s">
        <v>41</v>
      </c>
      <c r="B16" s="1" t="s">
        <v>89</v>
      </c>
      <c r="C16" s="30" t="s">
        <v>87</v>
      </c>
      <c r="D16" s="58">
        <v>1</v>
      </c>
      <c r="E16" s="64"/>
      <c r="F16" s="54">
        <f t="shared" si="0"/>
        <v>0</v>
      </c>
      <c r="G16" s="65"/>
      <c r="H16" s="54">
        <f t="shared" si="1"/>
        <v>0</v>
      </c>
      <c r="I16" s="55">
        <f t="shared" si="2"/>
        <v>0</v>
      </c>
      <c r="J16" s="66"/>
      <c r="K16" s="54">
        <f t="shared" si="3"/>
        <v>0</v>
      </c>
      <c r="L16" s="55">
        <f t="shared" si="4"/>
        <v>0</v>
      </c>
    </row>
    <row r="17" spans="1:12" ht="22.5">
      <c r="A17" s="56" t="s">
        <v>42</v>
      </c>
      <c r="B17" s="1" t="s">
        <v>90</v>
      </c>
      <c r="C17" s="30" t="s">
        <v>87</v>
      </c>
      <c r="D17" s="58">
        <v>2</v>
      </c>
      <c r="E17" s="64"/>
      <c r="F17" s="54">
        <f t="shared" si="0"/>
        <v>0</v>
      </c>
      <c r="G17" s="65"/>
      <c r="H17" s="54">
        <f t="shared" si="1"/>
        <v>0</v>
      </c>
      <c r="I17" s="55">
        <f t="shared" si="2"/>
        <v>0</v>
      </c>
      <c r="J17" s="66"/>
      <c r="K17" s="54">
        <f t="shared" si="3"/>
        <v>0</v>
      </c>
      <c r="L17" s="55">
        <f t="shared" si="4"/>
        <v>0</v>
      </c>
    </row>
    <row r="18" spans="1:12" ht="22.5">
      <c r="A18" s="29" t="s">
        <v>43</v>
      </c>
      <c r="B18" s="1" t="s">
        <v>91</v>
      </c>
      <c r="C18" s="30" t="s">
        <v>87</v>
      </c>
      <c r="D18" s="58">
        <v>2</v>
      </c>
      <c r="E18" s="64"/>
      <c r="F18" s="54">
        <f t="shared" si="0"/>
        <v>0</v>
      </c>
      <c r="G18" s="65"/>
      <c r="H18" s="54">
        <f t="shared" si="1"/>
        <v>0</v>
      </c>
      <c r="I18" s="55">
        <f t="shared" si="2"/>
        <v>0</v>
      </c>
      <c r="J18" s="66"/>
      <c r="K18" s="54">
        <f t="shared" si="3"/>
        <v>0</v>
      </c>
      <c r="L18" s="55">
        <f t="shared" si="4"/>
        <v>0</v>
      </c>
    </row>
    <row r="19" spans="1:12" ht="22.5">
      <c r="A19" s="29" t="s">
        <v>44</v>
      </c>
      <c r="B19" s="1" t="s">
        <v>92</v>
      </c>
      <c r="C19" s="30" t="s">
        <v>93</v>
      </c>
      <c r="D19" s="58">
        <v>8</v>
      </c>
      <c r="E19" s="64"/>
      <c r="F19" s="54">
        <f t="shared" si="0"/>
        <v>0</v>
      </c>
      <c r="G19" s="65"/>
      <c r="H19" s="54">
        <f t="shared" si="1"/>
        <v>0</v>
      </c>
      <c r="I19" s="55">
        <f t="shared" si="2"/>
        <v>0</v>
      </c>
      <c r="J19" s="66"/>
      <c r="K19" s="54">
        <f t="shared" si="3"/>
        <v>0</v>
      </c>
      <c r="L19" s="55">
        <f t="shared" si="4"/>
        <v>0</v>
      </c>
    </row>
    <row r="20" spans="1:12" ht="22.5">
      <c r="A20" s="29" t="s">
        <v>45</v>
      </c>
      <c r="B20" s="1" t="s">
        <v>94</v>
      </c>
      <c r="C20" s="30" t="s">
        <v>93</v>
      </c>
      <c r="D20" s="58">
        <v>8</v>
      </c>
      <c r="E20" s="64"/>
      <c r="F20" s="54">
        <f t="shared" si="0"/>
        <v>0</v>
      </c>
      <c r="G20" s="65"/>
      <c r="H20" s="54">
        <f t="shared" si="1"/>
        <v>0</v>
      </c>
      <c r="I20" s="55">
        <f t="shared" si="2"/>
        <v>0</v>
      </c>
      <c r="J20" s="66"/>
      <c r="K20" s="54">
        <f t="shared" si="3"/>
        <v>0</v>
      </c>
      <c r="L20" s="55">
        <f t="shared" si="4"/>
        <v>0</v>
      </c>
    </row>
    <row r="21" spans="1:12" ht="22.5">
      <c r="A21" s="29" t="s">
        <v>46</v>
      </c>
      <c r="B21" s="1" t="s">
        <v>95</v>
      </c>
      <c r="C21" s="30" t="s">
        <v>93</v>
      </c>
      <c r="D21" s="58">
        <v>8</v>
      </c>
      <c r="E21" s="64"/>
      <c r="F21" s="54">
        <f t="shared" si="0"/>
        <v>0</v>
      </c>
      <c r="G21" s="65"/>
      <c r="H21" s="54">
        <f t="shared" si="1"/>
        <v>0</v>
      </c>
      <c r="I21" s="55">
        <f t="shared" si="2"/>
        <v>0</v>
      </c>
      <c r="J21" s="66"/>
      <c r="K21" s="54">
        <f t="shared" si="3"/>
        <v>0</v>
      </c>
      <c r="L21" s="55">
        <f t="shared" si="4"/>
        <v>0</v>
      </c>
    </row>
    <row r="22" spans="1:12">
      <c r="A22" s="29" t="s">
        <v>47</v>
      </c>
      <c r="B22" s="1" t="s">
        <v>96</v>
      </c>
      <c r="C22" s="30" t="s">
        <v>87</v>
      </c>
      <c r="D22" s="58">
        <v>6</v>
      </c>
      <c r="E22" s="64"/>
      <c r="F22" s="54">
        <f t="shared" si="0"/>
        <v>0</v>
      </c>
      <c r="G22" s="65"/>
      <c r="H22" s="54">
        <f t="shared" si="1"/>
        <v>0</v>
      </c>
      <c r="I22" s="55">
        <f t="shared" si="2"/>
        <v>0</v>
      </c>
      <c r="J22" s="66"/>
      <c r="K22" s="54">
        <f t="shared" si="3"/>
        <v>0</v>
      </c>
      <c r="L22" s="55">
        <f t="shared" si="4"/>
        <v>0</v>
      </c>
    </row>
    <row r="23" spans="1:12" ht="21" customHeight="1">
      <c r="A23" s="29" t="s">
        <v>48</v>
      </c>
      <c r="B23" s="1" t="s">
        <v>97</v>
      </c>
      <c r="C23" s="30" t="s">
        <v>87</v>
      </c>
      <c r="D23" s="58">
        <v>2</v>
      </c>
      <c r="E23" s="64"/>
      <c r="F23" s="54">
        <f t="shared" si="0"/>
        <v>0</v>
      </c>
      <c r="G23" s="65"/>
      <c r="H23" s="54">
        <f t="shared" si="1"/>
        <v>0</v>
      </c>
      <c r="I23" s="55">
        <f t="shared" si="2"/>
        <v>0</v>
      </c>
      <c r="J23" s="66"/>
      <c r="K23" s="54">
        <f t="shared" si="3"/>
        <v>0</v>
      </c>
      <c r="L23" s="55">
        <f t="shared" si="4"/>
        <v>0</v>
      </c>
    </row>
    <row r="24" spans="1:12" ht="22.5">
      <c r="A24" s="29" t="s">
        <v>49</v>
      </c>
      <c r="B24" s="1" t="s">
        <v>98</v>
      </c>
      <c r="C24" s="30" t="s">
        <v>87</v>
      </c>
      <c r="D24" s="58">
        <v>2</v>
      </c>
      <c r="E24" s="64"/>
      <c r="F24" s="54">
        <f t="shared" si="0"/>
        <v>0</v>
      </c>
      <c r="G24" s="65"/>
      <c r="H24" s="54">
        <f t="shared" si="1"/>
        <v>0</v>
      </c>
      <c r="I24" s="55">
        <f t="shared" si="2"/>
        <v>0</v>
      </c>
      <c r="J24" s="66"/>
      <c r="K24" s="54">
        <f t="shared" si="3"/>
        <v>0</v>
      </c>
      <c r="L24" s="55">
        <f t="shared" si="4"/>
        <v>0</v>
      </c>
    </row>
    <row r="25" spans="1:12">
      <c r="A25" s="29" t="s">
        <v>50</v>
      </c>
      <c r="B25" s="1" t="s">
        <v>99</v>
      </c>
      <c r="C25" s="30" t="s">
        <v>87</v>
      </c>
      <c r="D25" s="58">
        <v>1</v>
      </c>
      <c r="E25" s="64"/>
      <c r="F25" s="54">
        <f t="shared" si="0"/>
        <v>0</v>
      </c>
      <c r="G25" s="65"/>
      <c r="H25" s="54">
        <f t="shared" si="1"/>
        <v>0</v>
      </c>
      <c r="I25" s="55">
        <f t="shared" si="2"/>
        <v>0</v>
      </c>
      <c r="J25" s="66"/>
      <c r="K25" s="54">
        <f t="shared" si="3"/>
        <v>0</v>
      </c>
      <c r="L25" s="55">
        <f t="shared" si="4"/>
        <v>0</v>
      </c>
    </row>
    <row r="26" spans="1:12" ht="22.5">
      <c r="A26" s="29" t="s">
        <v>51</v>
      </c>
      <c r="B26" s="1" t="s">
        <v>100</v>
      </c>
      <c r="C26" s="30" t="s">
        <v>87</v>
      </c>
      <c r="D26" s="58">
        <v>5</v>
      </c>
      <c r="E26" s="64"/>
      <c r="F26" s="54">
        <f t="shared" si="0"/>
        <v>0</v>
      </c>
      <c r="G26" s="65"/>
      <c r="H26" s="54">
        <f t="shared" si="1"/>
        <v>0</v>
      </c>
      <c r="I26" s="55">
        <f t="shared" si="2"/>
        <v>0</v>
      </c>
      <c r="J26" s="66"/>
      <c r="K26" s="54">
        <f t="shared" si="3"/>
        <v>0</v>
      </c>
      <c r="L26" s="55">
        <f t="shared" si="4"/>
        <v>0</v>
      </c>
    </row>
    <row r="27" spans="1:12" ht="22.5">
      <c r="A27" s="29" t="s">
        <v>52</v>
      </c>
      <c r="B27" s="1" t="s">
        <v>101</v>
      </c>
      <c r="C27" s="30" t="s">
        <v>87</v>
      </c>
      <c r="D27" s="58">
        <v>1</v>
      </c>
      <c r="E27" s="64"/>
      <c r="F27" s="54">
        <f t="shared" si="0"/>
        <v>0</v>
      </c>
      <c r="G27" s="65"/>
      <c r="H27" s="54">
        <f t="shared" si="1"/>
        <v>0</v>
      </c>
      <c r="I27" s="55">
        <f t="shared" si="2"/>
        <v>0</v>
      </c>
      <c r="J27" s="66"/>
      <c r="K27" s="54">
        <f t="shared" si="3"/>
        <v>0</v>
      </c>
      <c r="L27" s="55">
        <f t="shared" si="4"/>
        <v>0</v>
      </c>
    </row>
    <row r="28" spans="1:12" ht="22.5">
      <c r="A28" s="29" t="s">
        <v>53</v>
      </c>
      <c r="B28" s="1" t="s">
        <v>102</v>
      </c>
      <c r="C28" s="30" t="s">
        <v>87</v>
      </c>
      <c r="D28" s="58">
        <v>1</v>
      </c>
      <c r="E28" s="64"/>
      <c r="F28" s="54">
        <f t="shared" si="0"/>
        <v>0</v>
      </c>
      <c r="G28" s="65"/>
      <c r="H28" s="54">
        <f t="shared" si="1"/>
        <v>0</v>
      </c>
      <c r="I28" s="55">
        <f t="shared" si="2"/>
        <v>0</v>
      </c>
      <c r="J28" s="66"/>
      <c r="K28" s="54">
        <f t="shared" si="3"/>
        <v>0</v>
      </c>
      <c r="L28" s="55">
        <f t="shared" si="4"/>
        <v>0</v>
      </c>
    </row>
    <row r="29" spans="1:12">
      <c r="A29" s="29" t="s">
        <v>54</v>
      </c>
      <c r="B29" s="1" t="s">
        <v>103</v>
      </c>
      <c r="C29" s="30" t="s">
        <v>87</v>
      </c>
      <c r="D29" s="58">
        <v>1</v>
      </c>
      <c r="E29" s="64"/>
      <c r="F29" s="54">
        <f t="shared" si="0"/>
        <v>0</v>
      </c>
      <c r="G29" s="65"/>
      <c r="H29" s="54">
        <f t="shared" si="1"/>
        <v>0</v>
      </c>
      <c r="I29" s="55">
        <f t="shared" si="2"/>
        <v>0</v>
      </c>
      <c r="J29" s="66"/>
      <c r="K29" s="54">
        <f t="shared" si="3"/>
        <v>0</v>
      </c>
      <c r="L29" s="55">
        <f t="shared" si="4"/>
        <v>0</v>
      </c>
    </row>
    <row r="30" spans="1:12" ht="22.5">
      <c r="A30" s="29" t="s">
        <v>55</v>
      </c>
      <c r="B30" s="1" t="s">
        <v>104</v>
      </c>
      <c r="C30" s="30" t="s">
        <v>87</v>
      </c>
      <c r="D30" s="58">
        <v>1</v>
      </c>
      <c r="E30" s="64"/>
      <c r="F30" s="54">
        <f t="shared" si="0"/>
        <v>0</v>
      </c>
      <c r="G30" s="65"/>
      <c r="H30" s="54">
        <f t="shared" si="1"/>
        <v>0</v>
      </c>
      <c r="I30" s="55">
        <f t="shared" si="2"/>
        <v>0</v>
      </c>
      <c r="J30" s="66"/>
      <c r="K30" s="54">
        <f t="shared" si="3"/>
        <v>0</v>
      </c>
      <c r="L30" s="55">
        <f t="shared" si="4"/>
        <v>0</v>
      </c>
    </row>
    <row r="31" spans="1:12" ht="22.5">
      <c r="A31" s="29" t="s">
        <v>56</v>
      </c>
      <c r="B31" s="1" t="s">
        <v>105</v>
      </c>
      <c r="C31" s="30" t="s">
        <v>87</v>
      </c>
      <c r="D31" s="58">
        <v>1</v>
      </c>
      <c r="E31" s="64"/>
      <c r="F31" s="54">
        <f t="shared" si="0"/>
        <v>0</v>
      </c>
      <c r="G31" s="65"/>
      <c r="H31" s="54">
        <f t="shared" si="1"/>
        <v>0</v>
      </c>
      <c r="I31" s="55">
        <f t="shared" si="2"/>
        <v>0</v>
      </c>
      <c r="J31" s="66"/>
      <c r="K31" s="54">
        <f t="shared" si="3"/>
        <v>0</v>
      </c>
      <c r="L31" s="55">
        <f t="shared" si="4"/>
        <v>0</v>
      </c>
    </row>
    <row r="32" spans="1:12">
      <c r="A32" s="29" t="s">
        <v>57</v>
      </c>
      <c r="B32" s="1" t="s">
        <v>106</v>
      </c>
      <c r="C32" s="30" t="s">
        <v>87</v>
      </c>
      <c r="D32" s="58">
        <v>2</v>
      </c>
      <c r="E32" s="64"/>
      <c r="F32" s="54">
        <f t="shared" si="0"/>
        <v>0</v>
      </c>
      <c r="G32" s="65"/>
      <c r="H32" s="54">
        <f t="shared" si="1"/>
        <v>0</v>
      </c>
      <c r="I32" s="55">
        <f t="shared" si="2"/>
        <v>0</v>
      </c>
      <c r="J32" s="66"/>
      <c r="K32" s="54">
        <f t="shared" si="3"/>
        <v>0</v>
      </c>
      <c r="L32" s="55">
        <f t="shared" si="4"/>
        <v>0</v>
      </c>
    </row>
    <row r="33" spans="1:12">
      <c r="A33" s="29" t="s">
        <v>58</v>
      </c>
      <c r="B33" s="1" t="s">
        <v>107</v>
      </c>
      <c r="C33" s="30" t="s">
        <v>87</v>
      </c>
      <c r="D33" s="58">
        <v>1</v>
      </c>
      <c r="E33" s="64"/>
      <c r="F33" s="54">
        <f t="shared" si="0"/>
        <v>0</v>
      </c>
      <c r="G33" s="65"/>
      <c r="H33" s="54">
        <f t="shared" si="1"/>
        <v>0</v>
      </c>
      <c r="I33" s="55">
        <f t="shared" si="2"/>
        <v>0</v>
      </c>
      <c r="J33" s="66"/>
      <c r="K33" s="54">
        <f t="shared" si="3"/>
        <v>0</v>
      </c>
      <c r="L33" s="55">
        <f t="shared" si="4"/>
        <v>0</v>
      </c>
    </row>
    <row r="34" spans="1:12">
      <c r="A34" s="29" t="s">
        <v>59</v>
      </c>
      <c r="B34" s="1" t="s">
        <v>108</v>
      </c>
      <c r="C34" s="30" t="s">
        <v>87</v>
      </c>
      <c r="D34" s="58">
        <v>1</v>
      </c>
      <c r="E34" s="64"/>
      <c r="F34" s="54">
        <f t="shared" si="0"/>
        <v>0</v>
      </c>
      <c r="G34" s="65"/>
      <c r="H34" s="54">
        <f t="shared" si="1"/>
        <v>0</v>
      </c>
      <c r="I34" s="55">
        <f t="shared" si="2"/>
        <v>0</v>
      </c>
      <c r="J34" s="66"/>
      <c r="K34" s="54">
        <f t="shared" si="3"/>
        <v>0</v>
      </c>
      <c r="L34" s="55">
        <f t="shared" si="4"/>
        <v>0</v>
      </c>
    </row>
    <row r="35" spans="1:12">
      <c r="A35" s="29" t="s">
        <v>60</v>
      </c>
      <c r="B35" s="1" t="s">
        <v>109</v>
      </c>
      <c r="C35" s="30" t="s">
        <v>110</v>
      </c>
      <c r="D35" s="58">
        <v>1</v>
      </c>
      <c r="E35" s="64"/>
      <c r="F35" s="54">
        <f t="shared" si="0"/>
        <v>0</v>
      </c>
      <c r="G35" s="65"/>
      <c r="H35" s="54">
        <f t="shared" si="1"/>
        <v>0</v>
      </c>
      <c r="I35" s="55">
        <f t="shared" si="2"/>
        <v>0</v>
      </c>
      <c r="J35" s="66"/>
      <c r="K35" s="54">
        <f t="shared" si="3"/>
        <v>0</v>
      </c>
      <c r="L35" s="55">
        <f t="shared" si="4"/>
        <v>0</v>
      </c>
    </row>
    <row r="36" spans="1:12">
      <c r="A36" s="29" t="s">
        <v>61</v>
      </c>
      <c r="B36" s="1" t="s">
        <v>111</v>
      </c>
      <c r="C36" s="30" t="s">
        <v>87</v>
      </c>
      <c r="D36" s="58">
        <v>1</v>
      </c>
      <c r="E36" s="64"/>
      <c r="F36" s="54">
        <f t="shared" si="0"/>
        <v>0</v>
      </c>
      <c r="G36" s="65"/>
      <c r="H36" s="54">
        <f t="shared" si="1"/>
        <v>0</v>
      </c>
      <c r="I36" s="55">
        <f t="shared" si="2"/>
        <v>0</v>
      </c>
      <c r="J36" s="66"/>
      <c r="K36" s="54">
        <f t="shared" si="3"/>
        <v>0</v>
      </c>
      <c r="L36" s="55">
        <f t="shared" si="4"/>
        <v>0</v>
      </c>
    </row>
    <row r="37" spans="1:12">
      <c r="A37" s="29" t="s">
        <v>62</v>
      </c>
      <c r="B37" s="1" t="s">
        <v>112</v>
      </c>
      <c r="C37" s="30" t="s">
        <v>87</v>
      </c>
      <c r="D37" s="58">
        <v>2</v>
      </c>
      <c r="E37" s="64"/>
      <c r="F37" s="54">
        <f t="shared" si="0"/>
        <v>0</v>
      </c>
      <c r="G37" s="65"/>
      <c r="H37" s="54">
        <f t="shared" si="1"/>
        <v>0</v>
      </c>
      <c r="I37" s="55">
        <f t="shared" si="2"/>
        <v>0</v>
      </c>
      <c r="J37" s="66"/>
      <c r="K37" s="54">
        <f t="shared" si="3"/>
        <v>0</v>
      </c>
      <c r="L37" s="55">
        <f t="shared" si="4"/>
        <v>0</v>
      </c>
    </row>
    <row r="38" spans="1:12" ht="18.75" customHeight="1">
      <c r="A38" s="29" t="s">
        <v>63</v>
      </c>
      <c r="B38" s="1" t="s">
        <v>113</v>
      </c>
      <c r="C38" s="30" t="s">
        <v>87</v>
      </c>
      <c r="D38" s="58">
        <v>1</v>
      </c>
      <c r="E38" s="64"/>
      <c r="F38" s="54">
        <f t="shared" si="0"/>
        <v>0</v>
      </c>
      <c r="G38" s="65"/>
      <c r="H38" s="54">
        <f t="shared" si="1"/>
        <v>0</v>
      </c>
      <c r="I38" s="55">
        <f t="shared" si="2"/>
        <v>0</v>
      </c>
      <c r="J38" s="66"/>
      <c r="K38" s="54">
        <f t="shared" si="3"/>
        <v>0</v>
      </c>
      <c r="L38" s="55">
        <f t="shared" si="4"/>
        <v>0</v>
      </c>
    </row>
    <row r="39" spans="1:12" ht="22.5">
      <c r="A39" s="29" t="s">
        <v>64</v>
      </c>
      <c r="B39" s="1" t="s">
        <v>114</v>
      </c>
      <c r="C39" s="30" t="s">
        <v>115</v>
      </c>
      <c r="D39" s="58">
        <v>2</v>
      </c>
      <c r="E39" s="64"/>
      <c r="F39" s="54">
        <f t="shared" si="0"/>
        <v>0</v>
      </c>
      <c r="G39" s="65"/>
      <c r="H39" s="54">
        <f t="shared" si="1"/>
        <v>0</v>
      </c>
      <c r="I39" s="55">
        <f t="shared" si="2"/>
        <v>0</v>
      </c>
      <c r="J39" s="66"/>
      <c r="K39" s="54">
        <f t="shared" si="3"/>
        <v>0</v>
      </c>
      <c r="L39" s="55">
        <f t="shared" si="4"/>
        <v>0</v>
      </c>
    </row>
    <row r="40" spans="1:12">
      <c r="A40" s="29" t="s">
        <v>65</v>
      </c>
      <c r="B40" s="1" t="s">
        <v>116</v>
      </c>
      <c r="C40" s="30" t="s">
        <v>87</v>
      </c>
      <c r="D40" s="58">
        <v>1</v>
      </c>
      <c r="E40" s="64"/>
      <c r="F40" s="54">
        <f t="shared" si="0"/>
        <v>0</v>
      </c>
      <c r="G40" s="65"/>
      <c r="H40" s="54">
        <f t="shared" si="1"/>
        <v>0</v>
      </c>
      <c r="I40" s="55">
        <f t="shared" si="2"/>
        <v>0</v>
      </c>
      <c r="J40" s="66"/>
      <c r="K40" s="54">
        <f t="shared" si="3"/>
        <v>0</v>
      </c>
      <c r="L40" s="55">
        <f t="shared" si="4"/>
        <v>0</v>
      </c>
    </row>
    <row r="41" spans="1:12">
      <c r="A41" s="29" t="s">
        <v>66</v>
      </c>
      <c r="B41" s="1" t="s">
        <v>117</v>
      </c>
      <c r="C41" s="30" t="s">
        <v>87</v>
      </c>
      <c r="D41" s="58">
        <v>1</v>
      </c>
      <c r="E41" s="64"/>
      <c r="F41" s="54">
        <f t="shared" si="0"/>
        <v>0</v>
      </c>
      <c r="G41" s="65"/>
      <c r="H41" s="54">
        <f t="shared" si="1"/>
        <v>0</v>
      </c>
      <c r="I41" s="55">
        <f t="shared" si="2"/>
        <v>0</v>
      </c>
      <c r="J41" s="66"/>
      <c r="K41" s="54">
        <f t="shared" si="3"/>
        <v>0</v>
      </c>
      <c r="L41" s="55">
        <f t="shared" si="4"/>
        <v>0</v>
      </c>
    </row>
    <row r="42" spans="1:12">
      <c r="A42" s="29" t="s">
        <v>67</v>
      </c>
      <c r="B42" s="1" t="s">
        <v>118</v>
      </c>
      <c r="C42" s="30" t="s">
        <v>87</v>
      </c>
      <c r="D42" s="58">
        <v>2</v>
      </c>
      <c r="E42" s="64"/>
      <c r="F42" s="54">
        <f t="shared" si="0"/>
        <v>0</v>
      </c>
      <c r="G42" s="65"/>
      <c r="H42" s="54">
        <f t="shared" si="1"/>
        <v>0</v>
      </c>
      <c r="I42" s="55">
        <f t="shared" si="2"/>
        <v>0</v>
      </c>
      <c r="J42" s="66"/>
      <c r="K42" s="54">
        <f t="shared" si="3"/>
        <v>0</v>
      </c>
      <c r="L42" s="55">
        <f t="shared" si="4"/>
        <v>0</v>
      </c>
    </row>
    <row r="43" spans="1:12">
      <c r="A43" s="29" t="s">
        <v>68</v>
      </c>
      <c r="B43" s="1" t="s">
        <v>131</v>
      </c>
      <c r="C43" s="30" t="s">
        <v>23</v>
      </c>
      <c r="D43" s="58">
        <v>120</v>
      </c>
      <c r="E43" s="64"/>
      <c r="F43" s="54">
        <f t="shared" si="0"/>
        <v>0</v>
      </c>
      <c r="G43" s="65"/>
      <c r="H43" s="54">
        <f t="shared" si="1"/>
        <v>0</v>
      </c>
      <c r="I43" s="55">
        <f t="shared" si="2"/>
        <v>0</v>
      </c>
      <c r="J43" s="66"/>
      <c r="K43" s="54">
        <f t="shared" si="3"/>
        <v>0</v>
      </c>
      <c r="L43" s="55">
        <f t="shared" si="4"/>
        <v>0</v>
      </c>
    </row>
    <row r="44" spans="1:12">
      <c r="A44" s="29" t="s">
        <v>69</v>
      </c>
      <c r="B44" s="1" t="s">
        <v>130</v>
      </c>
      <c r="C44" s="30" t="s">
        <v>23</v>
      </c>
      <c r="D44" s="58">
        <v>36</v>
      </c>
      <c r="E44" s="64"/>
      <c r="F44" s="54">
        <f t="shared" si="0"/>
        <v>0</v>
      </c>
      <c r="G44" s="65"/>
      <c r="H44" s="54">
        <f t="shared" si="1"/>
        <v>0</v>
      </c>
      <c r="I44" s="55">
        <f t="shared" si="2"/>
        <v>0</v>
      </c>
      <c r="J44" s="66"/>
      <c r="K44" s="54">
        <f t="shared" si="3"/>
        <v>0</v>
      </c>
      <c r="L44" s="55">
        <f t="shared" si="4"/>
        <v>0</v>
      </c>
    </row>
    <row r="45" spans="1:12" ht="22.5">
      <c r="A45" s="29" t="s">
        <v>70</v>
      </c>
      <c r="B45" s="1" t="s">
        <v>129</v>
      </c>
      <c r="C45" s="30" t="s">
        <v>23</v>
      </c>
      <c r="D45" s="58">
        <v>72</v>
      </c>
      <c r="E45" s="64"/>
      <c r="F45" s="54">
        <f t="shared" si="0"/>
        <v>0</v>
      </c>
      <c r="G45" s="65"/>
      <c r="H45" s="54">
        <f t="shared" si="1"/>
        <v>0</v>
      </c>
      <c r="I45" s="55">
        <f t="shared" si="2"/>
        <v>0</v>
      </c>
      <c r="J45" s="66"/>
      <c r="K45" s="54">
        <f t="shared" si="3"/>
        <v>0</v>
      </c>
      <c r="L45" s="55">
        <f t="shared" si="4"/>
        <v>0</v>
      </c>
    </row>
    <row r="46" spans="1:12">
      <c r="A46" s="29" t="s">
        <v>71</v>
      </c>
      <c r="B46" s="1" t="s">
        <v>128</v>
      </c>
      <c r="C46" s="30" t="s">
        <v>23</v>
      </c>
      <c r="D46" s="58">
        <v>72</v>
      </c>
      <c r="E46" s="64"/>
      <c r="F46" s="54">
        <f t="shared" si="0"/>
        <v>0</v>
      </c>
      <c r="G46" s="65"/>
      <c r="H46" s="54">
        <f t="shared" si="1"/>
        <v>0</v>
      </c>
      <c r="I46" s="55">
        <f t="shared" si="2"/>
        <v>0</v>
      </c>
      <c r="J46" s="66"/>
      <c r="K46" s="54">
        <f t="shared" si="3"/>
        <v>0</v>
      </c>
      <c r="L46" s="55">
        <f t="shared" si="4"/>
        <v>0</v>
      </c>
    </row>
    <row r="47" spans="1:12" ht="18" customHeight="1">
      <c r="A47" s="29" t="s">
        <v>72</v>
      </c>
      <c r="B47" s="1" t="s">
        <v>119</v>
      </c>
      <c r="C47" s="30" t="s">
        <v>83</v>
      </c>
      <c r="D47" s="58">
        <v>1</v>
      </c>
      <c r="E47" s="64"/>
      <c r="F47" s="54">
        <f t="shared" si="0"/>
        <v>0</v>
      </c>
      <c r="G47" s="65"/>
      <c r="H47" s="54">
        <f t="shared" si="1"/>
        <v>0</v>
      </c>
      <c r="I47" s="55">
        <f t="shared" si="2"/>
        <v>0</v>
      </c>
      <c r="J47" s="66"/>
      <c r="K47" s="54">
        <f t="shared" si="3"/>
        <v>0</v>
      </c>
      <c r="L47" s="55">
        <f t="shared" si="4"/>
        <v>0</v>
      </c>
    </row>
    <row r="48" spans="1:12" ht="12.75" customHeight="1">
      <c r="A48" s="29" t="s">
        <v>73</v>
      </c>
      <c r="B48" s="1" t="s">
        <v>120</v>
      </c>
      <c r="C48" s="30" t="s">
        <v>83</v>
      </c>
      <c r="D48" s="58">
        <v>1</v>
      </c>
      <c r="E48" s="64"/>
      <c r="F48" s="54">
        <f t="shared" si="0"/>
        <v>0</v>
      </c>
      <c r="G48" s="65"/>
      <c r="H48" s="54">
        <f t="shared" si="1"/>
        <v>0</v>
      </c>
      <c r="I48" s="55">
        <f t="shared" si="2"/>
        <v>0</v>
      </c>
      <c r="J48" s="66"/>
      <c r="K48" s="54">
        <f t="shared" si="3"/>
        <v>0</v>
      </c>
      <c r="L48" s="55">
        <f t="shared" si="4"/>
        <v>0</v>
      </c>
    </row>
    <row r="49" spans="1:12" ht="18" customHeight="1">
      <c r="A49" s="29" t="s">
        <v>74</v>
      </c>
      <c r="B49" s="1" t="s">
        <v>121</v>
      </c>
      <c r="C49" s="30" t="s">
        <v>87</v>
      </c>
      <c r="D49" s="58">
        <v>1</v>
      </c>
      <c r="E49" s="64"/>
      <c r="F49" s="54">
        <f t="shared" si="0"/>
        <v>0</v>
      </c>
      <c r="G49" s="65"/>
      <c r="H49" s="54">
        <f t="shared" si="1"/>
        <v>0</v>
      </c>
      <c r="I49" s="55">
        <f t="shared" si="2"/>
        <v>0</v>
      </c>
      <c r="J49" s="66"/>
      <c r="K49" s="54">
        <f t="shared" si="3"/>
        <v>0</v>
      </c>
      <c r="L49" s="55">
        <f t="shared" si="4"/>
        <v>0</v>
      </c>
    </row>
    <row r="50" spans="1:12" ht="18" customHeight="1">
      <c r="A50" s="29" t="s">
        <v>75</v>
      </c>
      <c r="B50" s="1" t="s">
        <v>122</v>
      </c>
      <c r="C50" s="30" t="s">
        <v>87</v>
      </c>
      <c r="D50" s="58">
        <v>1</v>
      </c>
      <c r="E50" s="64"/>
      <c r="F50" s="54">
        <f t="shared" si="0"/>
        <v>0</v>
      </c>
      <c r="G50" s="65"/>
      <c r="H50" s="54">
        <f t="shared" si="1"/>
        <v>0</v>
      </c>
      <c r="I50" s="55">
        <f t="shared" si="2"/>
        <v>0</v>
      </c>
      <c r="J50" s="66"/>
      <c r="K50" s="54">
        <f t="shared" si="3"/>
        <v>0</v>
      </c>
      <c r="L50" s="55">
        <f t="shared" si="4"/>
        <v>0</v>
      </c>
    </row>
    <row r="51" spans="1:12" ht="18" customHeight="1">
      <c r="A51" s="29" t="s">
        <v>76</v>
      </c>
      <c r="B51" s="1" t="s">
        <v>123</v>
      </c>
      <c r="C51" s="30" t="s">
        <v>83</v>
      </c>
      <c r="D51" s="58">
        <v>1</v>
      </c>
      <c r="E51" s="64"/>
      <c r="F51" s="54">
        <f t="shared" si="0"/>
        <v>0</v>
      </c>
      <c r="G51" s="65"/>
      <c r="H51" s="54">
        <f t="shared" si="1"/>
        <v>0</v>
      </c>
      <c r="I51" s="55">
        <f t="shared" si="2"/>
        <v>0</v>
      </c>
      <c r="J51" s="66"/>
      <c r="K51" s="54">
        <f t="shared" si="3"/>
        <v>0</v>
      </c>
      <c r="L51" s="55">
        <f t="shared" si="4"/>
        <v>0</v>
      </c>
    </row>
    <row r="52" spans="1:12" ht="18" customHeight="1" thickBot="1">
      <c r="A52" s="29" t="s">
        <v>77</v>
      </c>
      <c r="B52" s="1" t="s">
        <v>124</v>
      </c>
      <c r="C52" s="30" t="s">
        <v>83</v>
      </c>
      <c r="D52" s="58">
        <v>1</v>
      </c>
      <c r="E52" s="64"/>
      <c r="F52" s="54">
        <f t="shared" si="0"/>
        <v>0</v>
      </c>
      <c r="G52" s="65"/>
      <c r="H52" s="54">
        <f t="shared" si="1"/>
        <v>0</v>
      </c>
      <c r="I52" s="67">
        <f t="shared" si="2"/>
        <v>0</v>
      </c>
      <c r="J52" s="66"/>
      <c r="K52" s="54">
        <f t="shared" si="3"/>
        <v>0</v>
      </c>
      <c r="L52" s="67">
        <f t="shared" si="4"/>
        <v>0</v>
      </c>
    </row>
    <row r="53" spans="1:12" ht="18" customHeight="1" thickBot="1">
      <c r="A53" s="44"/>
      <c r="B53" s="90" t="s">
        <v>12</v>
      </c>
      <c r="C53" s="89"/>
      <c r="D53" s="89"/>
      <c r="E53" s="89"/>
      <c r="F53" s="89"/>
      <c r="G53" s="89"/>
      <c r="H53" s="89"/>
      <c r="I53" s="68">
        <f>SUM(I10:I52)</f>
        <v>0</v>
      </c>
      <c r="J53" s="88"/>
      <c r="K53" s="89"/>
      <c r="L53" s="68">
        <f>SUM(L10:L52)</f>
        <v>0</v>
      </c>
    </row>
    <row r="54" spans="1:12">
      <c r="A54" s="84" t="s">
        <v>139</v>
      </c>
      <c r="B54" s="84"/>
      <c r="C54" s="84"/>
      <c r="D54" s="85"/>
      <c r="E54" s="85"/>
      <c r="F54" s="85"/>
      <c r="G54" s="85"/>
      <c r="H54" s="85"/>
      <c r="I54" s="86"/>
      <c r="J54" s="85"/>
      <c r="K54" s="85"/>
      <c r="L54" s="86"/>
    </row>
    <row r="55" spans="1:12">
      <c r="A55" s="62"/>
      <c r="B55" s="62"/>
      <c r="C55" s="62"/>
      <c r="D55" s="63"/>
      <c r="E55" s="62"/>
      <c r="F55" s="62"/>
      <c r="G55" s="62"/>
      <c r="H55" s="62"/>
      <c r="I55" s="14"/>
      <c r="J55" s="62"/>
      <c r="K55" s="62"/>
      <c r="L55" s="14"/>
    </row>
    <row r="56" spans="1:12">
      <c r="A56" s="61" t="s">
        <v>125</v>
      </c>
      <c r="B56" s="61"/>
      <c r="C56" s="62"/>
      <c r="D56" s="62"/>
      <c r="E56" s="62"/>
      <c r="F56" s="62"/>
      <c r="G56" s="62"/>
      <c r="H56" s="62"/>
      <c r="I56" s="14"/>
      <c r="J56" s="62"/>
      <c r="K56" s="62"/>
      <c r="L56" s="14"/>
    </row>
    <row r="57" spans="1:12">
      <c r="A57" s="80" t="s">
        <v>31</v>
      </c>
      <c r="B57" s="80"/>
      <c r="C57" s="87"/>
      <c r="D57" s="87"/>
      <c r="E57" s="87"/>
      <c r="F57" s="62"/>
      <c r="G57" s="62"/>
      <c r="H57" s="62"/>
      <c r="I57" s="14"/>
      <c r="J57" s="62"/>
      <c r="K57" s="62"/>
      <c r="L57" s="14"/>
    </row>
    <row r="58" spans="1:12">
      <c r="A58" s="80" t="s">
        <v>138</v>
      </c>
      <c r="B58" s="80"/>
      <c r="C58" s="87"/>
      <c r="D58" s="87"/>
      <c r="E58" s="87"/>
      <c r="F58" s="87"/>
      <c r="G58" s="87"/>
      <c r="H58" s="62"/>
      <c r="I58" s="14"/>
      <c r="J58" s="62"/>
      <c r="K58" s="62"/>
      <c r="L58" s="14"/>
    </row>
    <row r="59" spans="1:12" ht="17.25" customHeight="1">
      <c r="A59" s="2" t="s">
        <v>32</v>
      </c>
      <c r="B59" s="2"/>
      <c r="C59" s="16"/>
      <c r="D59" s="35"/>
      <c r="E59" s="62"/>
      <c r="F59" s="62"/>
      <c r="G59" s="62"/>
      <c r="H59" s="62"/>
      <c r="I59" s="14"/>
      <c r="J59" s="62"/>
      <c r="K59" s="62"/>
      <c r="L59" s="14"/>
    </row>
    <row r="60" spans="1:12" ht="15" customHeight="1">
      <c r="A60" s="80" t="s">
        <v>78</v>
      </c>
      <c r="B60" s="80"/>
      <c r="C60" s="87"/>
      <c r="D60" s="87"/>
      <c r="E60" s="87"/>
      <c r="F60" s="87"/>
      <c r="G60" s="62"/>
      <c r="H60" s="62"/>
      <c r="I60" s="14"/>
      <c r="J60" s="62"/>
      <c r="K60" s="62"/>
      <c r="L60" s="14"/>
    </row>
    <row r="61" spans="1:12">
      <c r="A61" s="61"/>
      <c r="B61" s="61"/>
      <c r="C61" s="62"/>
      <c r="D61" s="13"/>
      <c r="E61" s="62"/>
      <c r="F61" s="62"/>
      <c r="G61" s="62"/>
      <c r="H61" s="62"/>
      <c r="I61" s="14"/>
      <c r="J61" s="62"/>
      <c r="K61" s="62"/>
      <c r="L61" s="14"/>
    </row>
    <row r="62" spans="1:12">
      <c r="A62" s="80" t="s">
        <v>13</v>
      </c>
      <c r="B62" s="80"/>
      <c r="C62" s="62"/>
      <c r="D62" s="13"/>
      <c r="E62" s="62" t="s">
        <v>14</v>
      </c>
      <c r="F62" s="62"/>
      <c r="G62" s="62"/>
      <c r="H62" s="62"/>
      <c r="I62" s="61"/>
      <c r="J62" s="81" t="s">
        <v>15</v>
      </c>
      <c r="K62" s="81"/>
      <c r="L62" s="81"/>
    </row>
    <row r="63" spans="1:12">
      <c r="A63" s="80" t="s">
        <v>16</v>
      </c>
      <c r="B63" s="80"/>
      <c r="C63" s="62"/>
      <c r="D63" s="13"/>
      <c r="E63" s="36"/>
      <c r="F63" s="36"/>
      <c r="G63" s="36"/>
      <c r="H63" s="36"/>
      <c r="I63" s="36"/>
      <c r="J63" s="36" t="s">
        <v>16</v>
      </c>
      <c r="K63" s="36"/>
      <c r="L63" s="36"/>
    </row>
    <row r="64" spans="1:12">
      <c r="A64" s="15"/>
      <c r="B64" s="62"/>
      <c r="C64" s="62"/>
      <c r="D64" s="13"/>
      <c r="E64" s="36"/>
      <c r="F64" s="36"/>
      <c r="G64" s="36"/>
      <c r="H64" s="36"/>
      <c r="I64" s="36"/>
      <c r="J64" s="36"/>
      <c r="K64" s="36"/>
      <c r="L64" s="36"/>
    </row>
    <row r="65" spans="1:12">
      <c r="A65" s="15"/>
      <c r="B65" s="62"/>
      <c r="C65" s="62"/>
      <c r="D65" s="13"/>
      <c r="E65" s="62"/>
      <c r="F65" s="62"/>
      <c r="G65" s="62"/>
      <c r="H65" s="62"/>
      <c r="I65" s="14"/>
      <c r="J65" s="62"/>
      <c r="K65" s="62"/>
      <c r="L65" s="14"/>
    </row>
    <row r="66" spans="1:1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</sheetData>
  <mergeCells count="18">
    <mergeCell ref="A4:B4"/>
    <mergeCell ref="C4:E4"/>
    <mergeCell ref="C1:E1"/>
    <mergeCell ref="A2:B2"/>
    <mergeCell ref="C2:G2"/>
    <mergeCell ref="A3:B3"/>
    <mergeCell ref="C3:E3"/>
    <mergeCell ref="A62:B62"/>
    <mergeCell ref="J62:L62"/>
    <mergeCell ref="A63:B63"/>
    <mergeCell ref="A6:L6"/>
    <mergeCell ref="A7:I7"/>
    <mergeCell ref="A54:L54"/>
    <mergeCell ref="A57:E57"/>
    <mergeCell ref="A60:F60"/>
    <mergeCell ref="J53:K53"/>
    <mergeCell ref="B53:H53"/>
    <mergeCell ref="A58:G58"/>
  </mergeCells>
  <pageMargins left="0.70866141732283472" right="0.70866141732283472" top="0.74803149606299213" bottom="0.74803149606299213" header="0.31496062992125984" footer="0.31496062992125984"/>
  <pageSetup paperSize="9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N26"/>
  <sheetViews>
    <sheetView tabSelected="1" workbookViewId="0">
      <selection activeCell="R12" sqref="R12"/>
    </sheetView>
  </sheetViews>
  <sheetFormatPr defaultColWidth="9.140625" defaultRowHeight="12.75"/>
  <cols>
    <col min="1" max="1" width="3.85546875" style="45" customWidth="1"/>
    <col min="2" max="2" width="32.42578125" style="46" customWidth="1"/>
    <col min="3" max="3" width="9.5703125" style="46" customWidth="1"/>
    <col min="4" max="4" width="9.140625" style="46" customWidth="1"/>
    <col min="5" max="5" width="7.5703125" style="46" customWidth="1"/>
    <col min="6" max="6" width="8.7109375" style="5" customWidth="1"/>
    <col min="7" max="8" width="8.140625" style="46" customWidth="1"/>
    <col min="9" max="10" width="7.5703125" style="46" customWidth="1"/>
    <col min="11" max="11" width="8.85546875" style="6" customWidth="1"/>
    <col min="12" max="12" width="5.5703125" style="46" customWidth="1"/>
    <col min="13" max="13" width="7.28515625" style="46" customWidth="1"/>
    <col min="14" max="14" width="8.85546875" style="7" customWidth="1"/>
    <col min="15" max="16384" width="9.140625" style="46"/>
  </cols>
  <sheetData>
    <row r="1" spans="1:14" ht="13.5" thickBot="1">
      <c r="A1" s="8" t="s">
        <v>0</v>
      </c>
      <c r="E1" s="93" t="s">
        <v>1</v>
      </c>
      <c r="F1" s="93"/>
      <c r="G1" s="93"/>
      <c r="H1" s="47"/>
      <c r="K1" s="9"/>
      <c r="N1" s="46"/>
    </row>
    <row r="2" spans="1:14" ht="13.5" thickBot="1">
      <c r="A2" s="91"/>
      <c r="B2" s="91"/>
      <c r="C2" s="45"/>
      <c r="E2" s="92" t="s">
        <v>3</v>
      </c>
      <c r="F2" s="92"/>
      <c r="G2" s="92"/>
      <c r="H2" s="92"/>
      <c r="I2" s="92"/>
      <c r="J2" s="92"/>
      <c r="K2" s="92"/>
      <c r="N2" s="19" t="s">
        <v>22</v>
      </c>
    </row>
    <row r="3" spans="1:14">
      <c r="A3" s="91"/>
      <c r="B3" s="91"/>
      <c r="C3" s="45"/>
      <c r="E3" s="92" t="s">
        <v>4</v>
      </c>
      <c r="F3" s="92"/>
      <c r="G3" s="92"/>
      <c r="K3" s="9"/>
      <c r="N3" s="46"/>
    </row>
    <row r="4" spans="1:14">
      <c r="A4" s="91"/>
      <c r="B4" s="91"/>
      <c r="C4" s="45"/>
      <c r="E4" s="92" t="s">
        <v>5</v>
      </c>
      <c r="F4" s="92"/>
      <c r="G4" s="92"/>
      <c r="K4" s="9"/>
      <c r="N4" s="46"/>
    </row>
    <row r="5" spans="1:14">
      <c r="F5" s="46"/>
      <c r="K5" s="9"/>
      <c r="N5" s="46"/>
    </row>
    <row r="6" spans="1:14" ht="15.75">
      <c r="A6" s="82" t="s">
        <v>149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</row>
    <row r="7" spans="1:14" ht="15">
      <c r="A7" s="83" t="s">
        <v>150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10"/>
      <c r="M7" s="10"/>
      <c r="N7" s="46"/>
    </row>
    <row r="8" spans="1:14" ht="67.5">
      <c r="A8" s="22" t="s">
        <v>6</v>
      </c>
      <c r="B8" s="22" t="s">
        <v>7</v>
      </c>
      <c r="C8" s="23" t="s">
        <v>18</v>
      </c>
      <c r="D8" s="23" t="s">
        <v>8</v>
      </c>
      <c r="E8" s="23" t="s">
        <v>136</v>
      </c>
      <c r="F8" s="59" t="s">
        <v>132</v>
      </c>
      <c r="G8" s="24" t="s">
        <v>17</v>
      </c>
      <c r="H8" s="24" t="s">
        <v>9</v>
      </c>
      <c r="I8" s="42" t="s">
        <v>25</v>
      </c>
      <c r="J8" s="42" t="s">
        <v>27</v>
      </c>
      <c r="K8" s="42" t="s">
        <v>24</v>
      </c>
      <c r="L8" s="42" t="s">
        <v>10</v>
      </c>
      <c r="M8" s="42" t="s">
        <v>11</v>
      </c>
      <c r="N8" s="42" t="s">
        <v>134</v>
      </c>
    </row>
    <row r="9" spans="1:14">
      <c r="A9" s="22"/>
      <c r="B9" s="22"/>
      <c r="C9" s="23"/>
      <c r="D9" s="23"/>
      <c r="E9" s="23"/>
      <c r="F9" s="60">
        <v>1</v>
      </c>
      <c r="G9" s="60">
        <v>2</v>
      </c>
      <c r="H9" s="60" t="s">
        <v>28</v>
      </c>
      <c r="I9" s="60">
        <v>4</v>
      </c>
      <c r="J9" s="60" t="s">
        <v>135</v>
      </c>
      <c r="K9" s="60" t="s">
        <v>29</v>
      </c>
      <c r="L9" s="60">
        <v>7</v>
      </c>
      <c r="M9" s="60" t="s">
        <v>133</v>
      </c>
      <c r="N9" s="60" t="s">
        <v>30</v>
      </c>
    </row>
    <row r="10" spans="1:14" s="38" customFormat="1" ht="22.5">
      <c r="A10" s="17" t="s">
        <v>34</v>
      </c>
      <c r="B10" s="73" t="s">
        <v>126</v>
      </c>
      <c r="C10" s="74"/>
      <c r="D10" s="75"/>
      <c r="E10" s="76" t="s">
        <v>23</v>
      </c>
      <c r="F10" s="77">
        <v>1</v>
      </c>
      <c r="G10" s="78"/>
      <c r="H10" s="28">
        <f t="shared" ref="H10:H15" si="0">F10*G10</f>
        <v>0</v>
      </c>
      <c r="I10" s="69"/>
      <c r="J10" s="28">
        <f>H10*I10</f>
        <v>0</v>
      </c>
      <c r="K10" s="70">
        <f>H10-J10</f>
        <v>0</v>
      </c>
      <c r="L10" s="79"/>
      <c r="M10" s="72">
        <f>K10*L10</f>
        <v>0</v>
      </c>
      <c r="N10" s="70">
        <f>K10+M10</f>
        <v>0</v>
      </c>
    </row>
    <row r="11" spans="1:14" s="38" customFormat="1" ht="22.5">
      <c r="A11" s="17" t="s">
        <v>35</v>
      </c>
      <c r="B11" s="73" t="s">
        <v>142</v>
      </c>
      <c r="C11" s="74"/>
      <c r="D11" s="75"/>
      <c r="E11" s="76" t="s">
        <v>23</v>
      </c>
      <c r="F11" s="77">
        <v>1</v>
      </c>
      <c r="G11" s="78"/>
      <c r="H11" s="28">
        <f t="shared" si="0"/>
        <v>0</v>
      </c>
      <c r="I11" s="69"/>
      <c r="J11" s="28">
        <f t="shared" ref="J11:J15" si="1">H11*I11</f>
        <v>0</v>
      </c>
      <c r="K11" s="70">
        <f t="shared" ref="K11:K15" si="2">H11-J11</f>
        <v>0</v>
      </c>
      <c r="L11" s="79"/>
      <c r="M11" s="72">
        <f t="shared" ref="M11:M15" si="3">K11*L11</f>
        <v>0</v>
      </c>
      <c r="N11" s="70">
        <f t="shared" ref="N11:N15" si="4">K11+M11</f>
        <v>0</v>
      </c>
    </row>
    <row r="12" spans="1:14" s="38" customFormat="1" ht="22.5">
      <c r="A12" s="17" t="s">
        <v>37</v>
      </c>
      <c r="B12" s="73" t="s">
        <v>145</v>
      </c>
      <c r="C12" s="74"/>
      <c r="D12" s="75"/>
      <c r="E12" s="76" t="s">
        <v>23</v>
      </c>
      <c r="F12" s="77">
        <v>5</v>
      </c>
      <c r="G12" s="78"/>
      <c r="H12" s="28">
        <f t="shared" si="0"/>
        <v>0</v>
      </c>
      <c r="I12" s="69"/>
      <c r="J12" s="28">
        <f t="shared" si="1"/>
        <v>0</v>
      </c>
      <c r="K12" s="70">
        <f t="shared" si="2"/>
        <v>0</v>
      </c>
      <c r="L12" s="79"/>
      <c r="M12" s="72">
        <f t="shared" si="3"/>
        <v>0</v>
      </c>
      <c r="N12" s="70">
        <f t="shared" si="4"/>
        <v>0</v>
      </c>
    </row>
    <row r="13" spans="1:14" s="38" customFormat="1" ht="22.5">
      <c r="A13" s="17" t="s">
        <v>38</v>
      </c>
      <c r="B13" s="73" t="s">
        <v>146</v>
      </c>
      <c r="C13" s="74"/>
      <c r="D13" s="75"/>
      <c r="E13" s="76" t="s">
        <v>23</v>
      </c>
      <c r="F13" s="77">
        <v>5</v>
      </c>
      <c r="G13" s="78"/>
      <c r="H13" s="28">
        <f t="shared" si="0"/>
        <v>0</v>
      </c>
      <c r="I13" s="69"/>
      <c r="J13" s="28">
        <f t="shared" si="1"/>
        <v>0</v>
      </c>
      <c r="K13" s="70">
        <f t="shared" si="2"/>
        <v>0</v>
      </c>
      <c r="L13" s="79"/>
      <c r="M13" s="72">
        <f t="shared" si="3"/>
        <v>0</v>
      </c>
      <c r="N13" s="70">
        <f t="shared" si="4"/>
        <v>0</v>
      </c>
    </row>
    <row r="14" spans="1:14" s="38" customFormat="1" ht="22.5">
      <c r="A14" s="17" t="s">
        <v>39</v>
      </c>
      <c r="B14" s="73" t="s">
        <v>140</v>
      </c>
      <c r="C14" s="74"/>
      <c r="D14" s="75"/>
      <c r="E14" s="76" t="s">
        <v>36</v>
      </c>
      <c r="F14" s="77">
        <v>1</v>
      </c>
      <c r="G14" s="78"/>
      <c r="H14" s="28">
        <f t="shared" si="0"/>
        <v>0</v>
      </c>
      <c r="I14" s="69"/>
      <c r="J14" s="28">
        <f t="shared" si="1"/>
        <v>0</v>
      </c>
      <c r="K14" s="70">
        <f t="shared" si="2"/>
        <v>0</v>
      </c>
      <c r="L14" s="79"/>
      <c r="M14" s="72">
        <f t="shared" si="3"/>
        <v>0</v>
      </c>
      <c r="N14" s="70">
        <f t="shared" si="4"/>
        <v>0</v>
      </c>
    </row>
    <row r="15" spans="1:14" s="38" customFormat="1" ht="15.75" thickBot="1">
      <c r="A15" s="17" t="s">
        <v>40</v>
      </c>
      <c r="B15" s="73" t="s">
        <v>143</v>
      </c>
      <c r="C15" s="74"/>
      <c r="D15" s="75"/>
      <c r="E15" s="76" t="s">
        <v>144</v>
      </c>
      <c r="F15" s="77">
        <v>2</v>
      </c>
      <c r="G15" s="78"/>
      <c r="H15" s="28">
        <f t="shared" si="0"/>
        <v>0</v>
      </c>
      <c r="I15" s="69"/>
      <c r="J15" s="28">
        <f t="shared" si="1"/>
        <v>0</v>
      </c>
      <c r="K15" s="70">
        <f t="shared" si="2"/>
        <v>0</v>
      </c>
      <c r="L15" s="79"/>
      <c r="M15" s="72">
        <f t="shared" si="3"/>
        <v>0</v>
      </c>
      <c r="N15" s="70">
        <f t="shared" si="4"/>
        <v>0</v>
      </c>
    </row>
    <row r="16" spans="1:14" ht="22.5" customHeight="1" thickBot="1">
      <c r="A16" s="94" t="s">
        <v>12</v>
      </c>
      <c r="B16" s="95"/>
      <c r="C16" s="95"/>
      <c r="D16" s="95"/>
      <c r="E16" s="95"/>
      <c r="F16" s="95"/>
      <c r="G16" s="95"/>
      <c r="H16" s="95"/>
      <c r="I16" s="95"/>
      <c r="J16" s="96"/>
      <c r="K16" s="71">
        <f>SUM(K10:K15)</f>
        <v>0</v>
      </c>
      <c r="L16" s="97"/>
      <c r="M16" s="98"/>
      <c r="N16" s="71">
        <f>SUM(N10:N15)</f>
        <v>0</v>
      </c>
    </row>
    <row r="17" spans="1:14" ht="15">
      <c r="A17" s="99"/>
      <c r="B17" s="100"/>
      <c r="C17" s="100"/>
      <c r="D17" s="100"/>
      <c r="E17" s="31"/>
      <c r="F17" s="43"/>
      <c r="G17" s="32"/>
      <c r="H17" s="32"/>
      <c r="I17" s="32"/>
      <c r="J17" s="32"/>
      <c r="K17" s="33"/>
      <c r="L17" s="32"/>
      <c r="M17" s="32"/>
      <c r="N17" s="39"/>
    </row>
    <row r="18" spans="1:14" s="12" customFormat="1" ht="18" customHeight="1">
      <c r="A18" s="101" t="s">
        <v>127</v>
      </c>
      <c r="B18" s="101"/>
      <c r="C18" s="101"/>
      <c r="D18" s="101"/>
      <c r="E18" s="102"/>
      <c r="F18" s="102"/>
      <c r="G18" s="102"/>
      <c r="H18" s="50"/>
      <c r="K18" s="14"/>
      <c r="N18" s="14"/>
    </row>
    <row r="19" spans="1:14" s="12" customFormat="1" ht="18" customHeight="1">
      <c r="A19" s="80" t="s">
        <v>31</v>
      </c>
      <c r="B19" s="80"/>
      <c r="C19" s="80"/>
      <c r="D19" s="99"/>
      <c r="E19" s="99"/>
      <c r="K19" s="14"/>
      <c r="N19" s="14"/>
    </row>
    <row r="20" spans="1:14" s="12" customFormat="1" ht="18" customHeight="1">
      <c r="A20" s="80" t="s">
        <v>138</v>
      </c>
      <c r="B20" s="80"/>
      <c r="C20" s="80"/>
      <c r="D20" s="80"/>
      <c r="F20" s="34"/>
      <c r="K20" s="14"/>
      <c r="N20" s="14"/>
    </row>
    <row r="21" spans="1:14" s="12" customFormat="1" ht="18" customHeight="1">
      <c r="A21" s="2" t="s">
        <v>147</v>
      </c>
      <c r="B21" s="2"/>
      <c r="C21" s="2"/>
      <c r="D21" s="2"/>
      <c r="E21" s="16"/>
      <c r="F21" s="35"/>
      <c r="K21" s="14"/>
      <c r="N21" s="14"/>
    </row>
    <row r="22" spans="1:14" s="12" customFormat="1" ht="18" customHeight="1">
      <c r="A22" s="2" t="s">
        <v>21</v>
      </c>
      <c r="B22" s="2"/>
      <c r="C22" s="3"/>
      <c r="D22" s="2"/>
      <c r="E22" s="16"/>
      <c r="F22" s="18" t="s">
        <v>19</v>
      </c>
      <c r="G22" s="18"/>
      <c r="H22" s="3" t="s">
        <v>20</v>
      </c>
      <c r="I22" s="3"/>
      <c r="J22" s="18"/>
      <c r="K22" s="3"/>
      <c r="L22" s="3"/>
      <c r="M22" s="20"/>
      <c r="N22" s="47"/>
    </row>
    <row r="23" spans="1:14" s="12" customFormat="1" ht="15.95" customHeight="1">
      <c r="A23" s="48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</row>
    <row r="24" spans="1:14" s="12" customFormat="1" ht="15.95" customHeight="1">
      <c r="A24" s="80" t="s">
        <v>141</v>
      </c>
      <c r="B24" s="80"/>
      <c r="C24" s="80"/>
      <c r="D24" s="80"/>
      <c r="F24" s="13"/>
      <c r="K24" s="14"/>
      <c r="N24" s="14"/>
    </row>
    <row r="25" spans="1:14" s="49" customFormat="1" ht="15.95" customHeight="1">
      <c r="A25" s="80" t="s">
        <v>13</v>
      </c>
      <c r="B25" s="80"/>
      <c r="C25" s="48"/>
      <c r="D25" s="12"/>
      <c r="E25" s="12" t="s">
        <v>14</v>
      </c>
      <c r="F25" s="13"/>
      <c r="G25" s="12"/>
      <c r="H25" s="12"/>
      <c r="I25" s="12"/>
      <c r="J25" s="12"/>
      <c r="K25" s="48"/>
      <c r="L25" s="81" t="s">
        <v>15</v>
      </c>
      <c r="M25" s="81"/>
      <c r="N25" s="81"/>
    </row>
    <row r="26" spans="1:14" s="49" customFormat="1" ht="15.95" customHeight="1">
      <c r="A26" s="80" t="s">
        <v>148</v>
      </c>
      <c r="B26" s="80"/>
      <c r="C26" s="48"/>
      <c r="D26" s="12"/>
      <c r="E26" s="12"/>
      <c r="F26" s="13"/>
      <c r="G26" s="36"/>
      <c r="H26" s="36"/>
      <c r="I26" s="36"/>
      <c r="J26" s="36"/>
      <c r="K26" s="36"/>
      <c r="L26" s="36" t="s">
        <v>26</v>
      </c>
      <c r="M26" s="36"/>
      <c r="N26" s="36"/>
    </row>
  </sheetData>
  <mergeCells count="19">
    <mergeCell ref="A26:B26"/>
    <mergeCell ref="A18:G18"/>
    <mergeCell ref="A19:E19"/>
    <mergeCell ref="A20:D20"/>
    <mergeCell ref="A24:D24"/>
    <mergeCell ref="A16:J16"/>
    <mergeCell ref="L16:M16"/>
    <mergeCell ref="A17:D17"/>
    <mergeCell ref="A25:B25"/>
    <mergeCell ref="L25:N25"/>
    <mergeCell ref="A6:N6"/>
    <mergeCell ref="A7:K7"/>
    <mergeCell ref="E1:G1"/>
    <mergeCell ref="A2:B2"/>
    <mergeCell ref="E2:K2"/>
    <mergeCell ref="A3:B3"/>
    <mergeCell ref="E3:G3"/>
    <mergeCell ref="A4:B4"/>
    <mergeCell ref="E4:G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sklop 1</vt:lpstr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1hortikultura_kab</dc:creator>
  <cp:lastModifiedBy>racunovodstvo1</cp:lastModifiedBy>
  <cp:lastPrinted>2023-06-02T11:04:50Z</cp:lastPrinted>
  <dcterms:created xsi:type="dcterms:W3CDTF">2011-11-16T09:24:21Z</dcterms:created>
  <dcterms:modified xsi:type="dcterms:W3CDTF">2023-06-02T11:04:52Z</dcterms:modified>
</cp:coreProperties>
</file>