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predračuni trgovina sklopi 1_11 objava 13 jan 2023\"/>
    </mc:Choice>
  </mc:AlternateContent>
  <bookViews>
    <workbookView xWindow="0" yWindow="0" windowWidth="28800" windowHeight="12435"/>
  </bookViews>
  <sheets>
    <sheet name="8.1." sheetId="3" r:id="rId1"/>
    <sheet name="8.2." sheetId="4" r:id="rId2"/>
  </sheets>
  <definedNames>
    <definedName name="_xlnm.Print_Titles" localSheetId="1">'8.2.'!$8:$9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L10" i="3" s="1"/>
  <c r="J11" i="3"/>
  <c r="L11" i="3" s="1"/>
  <c r="M11" i="3" s="1"/>
  <c r="N11" i="3" s="1"/>
  <c r="J12" i="3"/>
  <c r="L12" i="3" s="1"/>
  <c r="M12" i="3" s="1"/>
  <c r="N12" i="3" s="1"/>
  <c r="J13" i="3"/>
  <c r="L13" i="3" s="1"/>
  <c r="M13" i="3" s="1"/>
  <c r="N13" i="3" s="1"/>
  <c r="J14" i="3"/>
  <c r="L14" i="3" s="1"/>
  <c r="M14" i="3" s="1"/>
  <c r="N14" i="3" s="1"/>
  <c r="J15" i="3"/>
  <c r="L15" i="3" s="1"/>
  <c r="M15" i="3" s="1"/>
  <c r="N15" i="3" s="1"/>
  <c r="J16" i="3"/>
  <c r="L16" i="3" s="1"/>
  <c r="M16" i="3" s="1"/>
  <c r="N16" i="3" s="1"/>
  <c r="J17" i="3"/>
  <c r="L17" i="3" s="1"/>
  <c r="M17" i="3" s="1"/>
  <c r="N17" i="3" s="1"/>
  <c r="J19" i="3"/>
  <c r="L19" i="3" s="1"/>
  <c r="M19" i="3" s="1"/>
  <c r="N19" i="3" s="1"/>
  <c r="J20" i="3"/>
  <c r="L20" i="3" s="1"/>
  <c r="M20" i="3" s="1"/>
  <c r="N20" i="3" s="1"/>
  <c r="J21" i="3"/>
  <c r="L21" i="3" s="1"/>
  <c r="M21" i="3" s="1"/>
  <c r="N21" i="3" s="1"/>
  <c r="M10" i="3" l="1"/>
  <c r="N10" i="3" s="1"/>
  <c r="J19" i="4" l="1"/>
  <c r="L19" i="4" s="1"/>
  <c r="J24" i="3"/>
  <c r="M19" i="4" l="1"/>
  <c r="N19" i="4" s="1"/>
  <c r="L24" i="3"/>
  <c r="M24" i="3" s="1"/>
  <c r="N24" i="3" s="1"/>
  <c r="J55" i="4"/>
  <c r="L55" i="4" s="1"/>
  <c r="M55" i="4" s="1"/>
  <c r="N55" i="4" s="1"/>
  <c r="J56" i="4"/>
  <c r="L56" i="4" s="1"/>
  <c r="J57" i="4"/>
  <c r="L57" i="4" s="1"/>
  <c r="M57" i="4" l="1"/>
  <c r="N57" i="4" s="1"/>
  <c r="M56" i="4"/>
  <c r="N56" i="4" s="1"/>
  <c r="J54" i="4"/>
  <c r="J53" i="4"/>
  <c r="L53" i="4" s="1"/>
  <c r="J52" i="4"/>
  <c r="J51" i="4"/>
  <c r="L51" i="4" s="1"/>
  <c r="M51" i="4" s="1"/>
  <c r="N51" i="4" s="1"/>
  <c r="J50" i="4"/>
  <c r="J49" i="4"/>
  <c r="J48" i="4"/>
  <c r="J47" i="4"/>
  <c r="L47" i="4" s="1"/>
  <c r="M47" i="4" s="1"/>
  <c r="N47" i="4" s="1"/>
  <c r="J46" i="4"/>
  <c r="J44" i="4"/>
  <c r="L44" i="4" s="1"/>
  <c r="J43" i="4"/>
  <c r="J42" i="4"/>
  <c r="J41" i="4"/>
  <c r="L41" i="4" s="1"/>
  <c r="M41" i="4" s="1"/>
  <c r="N41" i="4" s="1"/>
  <c r="J40" i="4"/>
  <c r="L40" i="4" s="1"/>
  <c r="J39" i="4"/>
  <c r="J37" i="4"/>
  <c r="J36" i="4"/>
  <c r="J35" i="4"/>
  <c r="L35" i="4" s="1"/>
  <c r="J34" i="4"/>
  <c r="J33" i="4"/>
  <c r="J31" i="4"/>
  <c r="L31" i="4" s="1"/>
  <c r="M31" i="4" s="1"/>
  <c r="N31" i="4" s="1"/>
  <c r="J30" i="4"/>
  <c r="J29" i="4"/>
  <c r="J28" i="4"/>
  <c r="J26" i="4"/>
  <c r="L26" i="4" s="1"/>
  <c r="M26" i="4" s="1"/>
  <c r="N26" i="4" s="1"/>
  <c r="J25" i="4"/>
  <c r="J24" i="4"/>
  <c r="J23" i="4"/>
  <c r="J22" i="4"/>
  <c r="L22" i="4" s="1"/>
  <c r="M22" i="4" s="1"/>
  <c r="N22" i="4" s="1"/>
  <c r="J21" i="4"/>
  <c r="J20" i="4"/>
  <c r="J18" i="4"/>
  <c r="J17" i="4"/>
  <c r="J16" i="4"/>
  <c r="J15" i="4"/>
  <c r="L15" i="4" s="1"/>
  <c r="M15" i="4" s="1"/>
  <c r="N15" i="4" s="1"/>
  <c r="J14" i="4"/>
  <c r="J13" i="4"/>
  <c r="J12" i="4"/>
  <c r="J11" i="4"/>
  <c r="L11" i="4" s="1"/>
  <c r="M11" i="4" s="1"/>
  <c r="N11" i="4" s="1"/>
  <c r="J10" i="4"/>
  <c r="J25" i="3"/>
  <c r="J23" i="3"/>
  <c r="L36" i="4" l="1"/>
  <c r="M36" i="4" s="1"/>
  <c r="N36" i="4" s="1"/>
  <c r="M44" i="4"/>
  <c r="N44" i="4" s="1"/>
  <c r="L49" i="4"/>
  <c r="M49" i="4" s="1"/>
  <c r="N49" i="4" s="1"/>
  <c r="L52" i="4"/>
  <c r="M52" i="4" s="1"/>
  <c r="N52" i="4" s="1"/>
  <c r="M40" i="4"/>
  <c r="N40" i="4" s="1"/>
  <c r="L48" i="4"/>
  <c r="M48" i="4" s="1"/>
  <c r="N48" i="4" s="1"/>
  <c r="M35" i="4"/>
  <c r="N35" i="4" s="1"/>
  <c r="M53" i="4"/>
  <c r="N53" i="4" s="1"/>
  <c r="L10" i="4"/>
  <c r="M10" i="4" s="1"/>
  <c r="N10" i="4" s="1"/>
  <c r="L17" i="4"/>
  <c r="M17" i="4" s="1"/>
  <c r="N17" i="4" s="1"/>
  <c r="L23" i="4"/>
  <c r="M23" i="4" s="1"/>
  <c r="N23" i="4" s="1"/>
  <c r="L25" i="4"/>
  <c r="M25" i="4" s="1"/>
  <c r="N25" i="4" s="1"/>
  <c r="L12" i="4"/>
  <c r="M12" i="4" s="1"/>
  <c r="N12" i="4" s="1"/>
  <c r="L14" i="4"/>
  <c r="M14" i="4" s="1"/>
  <c r="N14" i="4" s="1"/>
  <c r="L20" i="4"/>
  <c r="M20" i="4" s="1"/>
  <c r="N20" i="4" s="1"/>
  <c r="L29" i="4"/>
  <c r="M29" i="4" s="1"/>
  <c r="N29" i="4" s="1"/>
  <c r="L33" i="4"/>
  <c r="M33" i="4" s="1"/>
  <c r="N33" i="4" s="1"/>
  <c r="L46" i="4"/>
  <c r="M46" i="4" s="1"/>
  <c r="N46" i="4" s="1"/>
  <c r="L16" i="4"/>
  <c r="M16" i="4" s="1"/>
  <c r="N16" i="4" s="1"/>
  <c r="L18" i="4"/>
  <c r="M18" i="4" s="1"/>
  <c r="N18" i="4" s="1"/>
  <c r="L24" i="4"/>
  <c r="M24" i="4" s="1"/>
  <c r="N24" i="4" s="1"/>
  <c r="L34" i="4"/>
  <c r="M34" i="4" s="1"/>
  <c r="N34" i="4" s="1"/>
  <c r="L37" i="4"/>
  <c r="M37" i="4" s="1"/>
  <c r="N37" i="4" s="1"/>
  <c r="L43" i="4"/>
  <c r="M43" i="4" s="1"/>
  <c r="N43" i="4" s="1"/>
  <c r="L13" i="4"/>
  <c r="M13" i="4" s="1"/>
  <c r="N13" i="4" s="1"/>
  <c r="L21" i="4"/>
  <c r="M21" i="4" s="1"/>
  <c r="N21" i="4" s="1"/>
  <c r="L28" i="4"/>
  <c r="M28" i="4" s="1"/>
  <c r="N28" i="4" s="1"/>
  <c r="L30" i="4"/>
  <c r="M30" i="4" s="1"/>
  <c r="N30" i="4" s="1"/>
  <c r="L39" i="4"/>
  <c r="M39" i="4" s="1"/>
  <c r="N39" i="4" s="1"/>
  <c r="L42" i="4"/>
  <c r="M42" i="4" s="1"/>
  <c r="N42" i="4" s="1"/>
  <c r="L50" i="4"/>
  <c r="M50" i="4" s="1"/>
  <c r="N50" i="4" s="1"/>
  <c r="L54" i="4"/>
  <c r="M54" i="4" s="1"/>
  <c r="N54" i="4" s="1"/>
  <c r="L23" i="3"/>
  <c r="M23" i="3" s="1"/>
  <c r="N23" i="3" s="1"/>
  <c r="L25" i="3"/>
  <c r="M25" i="3" s="1"/>
  <c r="N25" i="3" s="1"/>
  <c r="N26" i="3" l="1"/>
  <c r="N58" i="4"/>
  <c r="M58" i="4"/>
  <c r="M26" i="3"/>
</calcChain>
</file>

<file path=xl/sharedStrings.xml><?xml version="1.0" encoding="utf-8"?>
<sst xmlns="http://schemas.openxmlformats.org/spreadsheetml/2006/main" count="326" uniqueCount="156">
  <si>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</si>
  <si>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</si>
  <si>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</si>
  <si>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</si>
  <si>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</si>
  <si>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</si>
  <si>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</si>
  <si>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</si>
  <si>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r>
      <rPr>
        <b/>
        <sz val="8"/>
        <rFont val="Arial"/>
        <family val="2"/>
        <charset val="238"/>
      </rPr>
      <t>Ješprenj</t>
    </r>
    <r>
      <rPr>
        <sz val="8"/>
        <rFont val="Arial"/>
        <family val="2"/>
        <charset val="238"/>
      </rPr>
      <t>, ekološki, neto količina 500 g</t>
    </r>
  </si>
  <si>
    <r>
      <rPr>
        <b/>
        <sz val="8"/>
        <rFont val="Arial"/>
        <family val="2"/>
        <charset val="238"/>
      </rPr>
      <t>Otrobi pšenični</t>
    </r>
    <r>
      <rPr>
        <sz val="8"/>
        <rFont val="Arial"/>
        <family val="2"/>
        <charset val="238"/>
      </rPr>
      <t>, ekološki, 100% pšenični otrobi, neto količina 500 g</t>
    </r>
  </si>
  <si>
    <r>
      <rPr>
        <b/>
        <sz val="8"/>
        <rFont val="Arial"/>
        <family val="2"/>
        <charset val="238"/>
      </rPr>
      <t>Otrobi pirini,</t>
    </r>
    <r>
      <rPr>
        <sz val="8"/>
        <rFont val="Arial"/>
        <family val="2"/>
        <charset val="238"/>
      </rPr>
      <t xml:space="preserve"> ekološki, 100% pirini otrobi, neto količina 500 g</t>
    </r>
  </si>
  <si>
    <r>
      <rPr>
        <b/>
        <sz val="8"/>
        <rFont val="Arial"/>
        <family val="2"/>
        <charset val="238"/>
      </rPr>
      <t>Otrobi ovseni</t>
    </r>
    <r>
      <rPr>
        <sz val="8"/>
        <rFont val="Arial"/>
        <family val="2"/>
        <charset val="238"/>
      </rPr>
      <t>, ekološki, 100% ovseni otrobi, neto količina 500 g</t>
    </r>
  </si>
  <si>
    <t>DRUGO</t>
  </si>
  <si>
    <t>44.</t>
  </si>
  <si>
    <t>43.</t>
  </si>
  <si>
    <t>42.</t>
  </si>
  <si>
    <t>41.</t>
  </si>
  <si>
    <t>40.</t>
  </si>
  <si>
    <t>KOSMIČI IN MUSLI IZDELKI</t>
  </si>
  <si>
    <r>
      <rPr>
        <b/>
        <sz val="8"/>
        <rFont val="Arial"/>
        <family val="2"/>
        <charset val="238"/>
      </rPr>
      <t>Kaša ovsena,</t>
    </r>
    <r>
      <rPr>
        <sz val="8"/>
        <rFont val="Arial"/>
        <family val="2"/>
        <charset val="238"/>
      </rPr>
      <t xml:space="preserve"> ekološka, neto količina 500 g</t>
    </r>
  </si>
  <si>
    <t>39.</t>
  </si>
  <si>
    <r>
      <rPr>
        <b/>
        <sz val="8"/>
        <rFont val="Arial"/>
        <family val="2"/>
        <charset val="238"/>
      </rPr>
      <t>Kaša prosena,</t>
    </r>
    <r>
      <rPr>
        <sz val="8"/>
        <rFont val="Arial"/>
        <family val="2"/>
        <charset val="238"/>
      </rPr>
      <t xml:space="preserve"> ekološka, 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1000 g </t>
    </r>
  </si>
  <si>
    <t>38.</t>
  </si>
  <si>
    <r>
      <rPr>
        <b/>
        <sz val="8"/>
        <rFont val="Arial"/>
        <family val="2"/>
        <charset val="238"/>
      </rPr>
      <t>Kaša prosena</t>
    </r>
    <r>
      <rPr>
        <sz val="8"/>
        <rFont val="Arial"/>
        <family val="2"/>
        <charset val="238"/>
      </rPr>
      <t>, ekološka, neto količina 500 g</t>
    </r>
  </si>
  <si>
    <t>37.</t>
  </si>
  <si>
    <r>
      <rPr>
        <b/>
        <sz val="8"/>
        <rFont val="Arial"/>
        <family val="2"/>
        <charset val="238"/>
      </rPr>
      <t>Kaša ajdova,</t>
    </r>
    <r>
      <rPr>
        <sz val="8"/>
        <rFont val="Arial"/>
        <family val="2"/>
        <charset val="238"/>
      </rPr>
      <t>ekološka, neto količina 1000 g</t>
    </r>
  </si>
  <si>
    <t>36.</t>
  </si>
  <si>
    <r>
      <rPr>
        <b/>
        <sz val="8"/>
        <rFont val="Arial"/>
        <family val="2"/>
        <charset val="238"/>
      </rPr>
      <t>Kaša ajdova</t>
    </r>
    <r>
      <rPr>
        <sz val="8"/>
        <rFont val="Arial"/>
        <family val="2"/>
        <charset val="238"/>
      </rPr>
      <t>, ekološka, neto količina 500 g</t>
    </r>
  </si>
  <si>
    <t>35.</t>
  </si>
  <si>
    <t>34.</t>
  </si>
  <si>
    <t>KAŠE</t>
  </si>
  <si>
    <t>33.</t>
  </si>
  <si>
    <t>32.</t>
  </si>
  <si>
    <t>31.</t>
  </si>
  <si>
    <t>30.</t>
  </si>
  <si>
    <t>29.</t>
  </si>
  <si>
    <r>
      <rPr>
        <b/>
        <sz val="8"/>
        <rFont val="Arial"/>
        <family val="2"/>
        <charset val="238"/>
      </rPr>
      <t>Zdrob pšenični</t>
    </r>
    <r>
      <rPr>
        <sz val="8"/>
        <rFont val="Arial"/>
        <family val="2"/>
        <charset val="238"/>
      </rPr>
      <t>, ekološki, neto količina 500 g</t>
    </r>
  </si>
  <si>
    <t>28.</t>
  </si>
  <si>
    <r>
      <rPr>
        <b/>
        <sz val="8"/>
        <rFont val="Arial"/>
        <family val="2"/>
        <charset val="238"/>
      </rPr>
      <t>Zdrob pirin</t>
    </r>
    <r>
      <rPr>
        <sz val="8"/>
        <rFont val="Arial"/>
        <family val="2"/>
        <charset val="238"/>
      </rPr>
      <t>, ekološki, neto količina 500 g</t>
    </r>
  </si>
  <si>
    <t>27.</t>
  </si>
  <si>
    <t>ZDROBI IN INSTANT IZDELKI</t>
  </si>
  <si>
    <t>26.</t>
  </si>
  <si>
    <t>25.</t>
  </si>
  <si>
    <t>24.</t>
  </si>
  <si>
    <t>22.</t>
  </si>
  <si>
    <t>21.</t>
  </si>
  <si>
    <t>20.</t>
  </si>
  <si>
    <t>19.</t>
  </si>
  <si>
    <r>
      <rPr>
        <b/>
        <sz val="8"/>
        <rFont val="Arial"/>
        <family val="2"/>
        <charset val="238"/>
      </rPr>
      <t>Moka konopljina</t>
    </r>
    <r>
      <rPr>
        <sz val="8"/>
        <rFont val="Arial"/>
        <family val="2"/>
        <charset val="238"/>
      </rPr>
      <t>, ekološka, industrijska konoplja, neto količina 500 g</t>
    </r>
  </si>
  <si>
    <t>18.</t>
  </si>
  <si>
    <r>
      <rPr>
        <b/>
        <sz val="8"/>
        <rFont val="Arial"/>
        <family val="2"/>
        <charset val="238"/>
      </rPr>
      <t>Moka prosena</t>
    </r>
    <r>
      <rPr>
        <sz val="8"/>
        <rFont val="Arial"/>
        <family val="2"/>
        <charset val="238"/>
      </rPr>
      <t>, ekološka, neto količina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500 g</t>
    </r>
  </si>
  <si>
    <t>17.</t>
  </si>
  <si>
    <r>
      <rPr>
        <b/>
        <sz val="8"/>
        <rFont val="Arial"/>
        <family val="2"/>
        <charset val="238"/>
      </rPr>
      <t>Moka koruzna</t>
    </r>
    <r>
      <rPr>
        <sz val="8"/>
        <rFont val="Arial"/>
        <family val="2"/>
        <charset val="238"/>
      </rPr>
      <t>, ekološka, neto količina 500 g</t>
    </r>
  </si>
  <si>
    <t>15.</t>
  </si>
  <si>
    <t>14.</t>
  </si>
  <si>
    <r>
      <rPr>
        <b/>
        <sz val="8"/>
        <rFont val="Arial"/>
        <family val="2"/>
        <charset val="238"/>
      </rPr>
      <t>Moka ajdova</t>
    </r>
    <r>
      <rPr>
        <sz val="8"/>
        <rFont val="Arial"/>
        <family val="2"/>
        <charset val="238"/>
      </rPr>
      <t>, ekološka, neto količina 500 g</t>
    </r>
  </si>
  <si>
    <t>13.</t>
  </si>
  <si>
    <t>12.</t>
  </si>
  <si>
    <t>11.</t>
  </si>
  <si>
    <t>10.</t>
  </si>
  <si>
    <t>9.</t>
  </si>
  <si>
    <t>8.</t>
  </si>
  <si>
    <t>7.</t>
  </si>
  <si>
    <t>5.</t>
  </si>
  <si>
    <t>3.</t>
  </si>
  <si>
    <t>2.</t>
  </si>
  <si>
    <t>1.</t>
  </si>
  <si>
    <t>6=3-5</t>
  </si>
  <si>
    <t>5=3x4</t>
  </si>
  <si>
    <t>3=1x2</t>
  </si>
  <si>
    <t>MOKE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</si>
  <si>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</si>
  <si>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</si>
  <si>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</si>
  <si>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</si>
  <si>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</si>
  <si>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</si>
  <si>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</si>
  <si>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</si>
  <si>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</si>
  <si>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</si>
  <si>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</si>
  <si>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</si>
  <si>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</si>
  <si>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</si>
  <si>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</si>
  <si>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</si>
  <si>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</si>
  <si>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</si>
  <si>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</si>
  <si>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</si>
  <si>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r>
      <rPr>
        <b/>
        <sz val="8"/>
        <rFont val="Arial"/>
        <family val="2"/>
        <charset val="238"/>
      </rPr>
      <t xml:space="preserve">Moka ajdova, </t>
    </r>
    <r>
      <rPr>
        <sz val="8"/>
        <rFont val="Arial"/>
        <family val="2"/>
        <charset val="238"/>
      </rPr>
      <t>ekološka, neto količina od 800 g do 1000 g</t>
    </r>
  </si>
  <si>
    <r>
      <rPr>
        <b/>
        <sz val="8"/>
        <rFont val="Arial"/>
        <family val="2"/>
        <charset val="238"/>
      </rPr>
      <t>Moka khorasan pšenica fina</t>
    </r>
    <r>
      <rPr>
        <sz val="8"/>
        <rFont val="Arial"/>
        <family val="2"/>
        <charset val="238"/>
      </rPr>
      <t>, ekološka, neto količina od 800 g do 1000 g</t>
    </r>
  </si>
  <si>
    <t>4.</t>
  </si>
  <si>
    <t>6.</t>
  </si>
  <si>
    <r>
      <rPr>
        <b/>
        <sz val="8"/>
        <rFont val="Arial"/>
        <family val="2"/>
        <charset val="238"/>
      </rPr>
      <t>Moka za palačinke</t>
    </r>
    <r>
      <rPr>
        <sz val="8"/>
        <rFont val="Arial"/>
        <family val="2"/>
        <charset val="238"/>
      </rPr>
      <t>, ekološka, 60% moke enozrnic, 40% pirine moke, neto količina 800 g</t>
    </r>
  </si>
  <si>
    <t>16.</t>
  </si>
  <si>
    <r>
      <rPr>
        <b/>
        <sz val="8"/>
        <rFont val="Arial"/>
        <family val="2"/>
        <charset val="238"/>
      </rPr>
      <t>Moka ovsena</t>
    </r>
    <r>
      <rPr>
        <sz val="8"/>
        <rFont val="Arial"/>
        <family val="2"/>
        <charset val="238"/>
      </rPr>
      <t>, ekološka, neto količina 500 g</t>
    </r>
  </si>
  <si>
    <t>23.</t>
  </si>
  <si>
    <r>
      <rPr>
        <b/>
        <sz val="8"/>
        <rFont val="Arial"/>
        <family val="2"/>
        <charset val="238"/>
      </rPr>
      <t>Moka pirina polnozrnata</t>
    </r>
    <r>
      <rPr>
        <sz val="8"/>
        <rFont val="Arial"/>
        <family val="2"/>
        <charset val="238"/>
      </rPr>
      <t>, ekološka, neto količina od 800g do 1000 g</t>
    </r>
  </si>
  <si>
    <r>
      <rPr>
        <b/>
        <sz val="8"/>
        <rFont val="Arial"/>
        <family val="2"/>
        <charset val="238"/>
      </rPr>
      <t>Moka pirina polbela</t>
    </r>
    <r>
      <rPr>
        <sz val="8"/>
        <rFont val="Arial"/>
        <family val="2"/>
        <charset val="238"/>
      </rPr>
      <t xml:space="preserve">, ekološka, neto količina od 800 g do 1000 g </t>
    </r>
  </si>
  <si>
    <r>
      <rPr>
        <b/>
        <sz val="8"/>
        <rFont val="Arial"/>
        <family val="2"/>
        <charset val="238"/>
      </rPr>
      <t>Moka pirina bela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</si>
  <si>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ržena polnozrnata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</si>
  <si>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pšenična polnozrnata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</si>
  <si>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pšenična polbela</t>
    </r>
    <r>
      <rPr>
        <sz val="8"/>
        <rFont val="Arial"/>
        <family val="2"/>
        <charset val="238"/>
      </rPr>
      <t xml:space="preserve">, ekološka, neto količina od 800 g do 1000 g </t>
    </r>
  </si>
  <si>
    <r>
      <rPr>
        <b/>
        <sz val="8"/>
        <rFont val="Arial"/>
        <family val="2"/>
        <charset val="238"/>
      </rPr>
      <t>Moka pšenična bela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</si>
  <si>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iz trde durum pšenice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</si>
  <si>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Moka iz pšenice enozrnice</t>
    </r>
    <r>
      <rPr>
        <sz val="8"/>
        <rFont val="Arial"/>
        <family val="2"/>
        <charset val="238"/>
      </rPr>
      <t>, ekološka, neto količina od 800 g do 1000 g</t>
    </r>
  </si>
  <si>
    <r>
      <rPr>
        <b/>
        <sz val="8"/>
        <rFont val="Arial"/>
        <family val="2"/>
        <charset val="238"/>
      </rPr>
      <t>Zdrob khorasan pšenica</t>
    </r>
    <r>
      <rPr>
        <sz val="8"/>
        <rFont val="Arial"/>
        <family val="2"/>
        <charset val="238"/>
      </rPr>
      <t>, ekološki, neto količina 500 g</t>
    </r>
  </si>
  <si>
    <r>
      <rPr>
        <b/>
        <sz val="8"/>
        <rFont val="Arial"/>
        <family val="2"/>
        <charset val="238"/>
      </rPr>
      <t>Zdrob koruzni</t>
    </r>
    <r>
      <rPr>
        <sz val="8"/>
        <rFont val="Arial"/>
        <family val="2"/>
        <charset val="238"/>
      </rPr>
      <t>, ekološki, neto količina 500 g</t>
    </r>
  </si>
  <si>
    <r>
      <rPr>
        <b/>
        <sz val="8"/>
        <rFont val="Arial"/>
        <family val="2"/>
        <charset val="238"/>
      </rPr>
      <t>Pira zrnje</t>
    </r>
    <r>
      <rPr>
        <sz val="8"/>
        <rFont val="Arial"/>
        <family val="2"/>
        <charset val="238"/>
      </rPr>
      <t>, ekološka, 100% pira, neto količina 1000 g</t>
    </r>
  </si>
  <si>
    <r>
      <rPr>
        <b/>
        <sz val="8"/>
        <rFont val="Arial"/>
        <family val="2"/>
        <charset val="238"/>
      </rPr>
      <t>Rž zrnje</t>
    </r>
    <r>
      <rPr>
        <sz val="8"/>
        <rFont val="Arial"/>
        <family val="2"/>
        <charset val="238"/>
      </rPr>
      <t xml:space="preserve">, ekološki, 100% rž, neto količina 1000 g </t>
    </r>
  </si>
  <si>
    <r>
      <rPr>
        <b/>
        <sz val="8"/>
        <rFont val="Arial"/>
        <family val="2"/>
        <charset val="238"/>
      </rPr>
      <t>Pšenica zrnje</t>
    </r>
    <r>
      <rPr>
        <sz val="8"/>
        <rFont val="Arial"/>
        <family val="2"/>
        <charset val="238"/>
      </rPr>
      <t xml:space="preserve">, ekološka, 100% pšenica, neto količina 1000 g </t>
    </r>
  </si>
  <si>
    <r>
      <rPr>
        <b/>
        <sz val="8"/>
        <rFont val="Arial"/>
        <family val="2"/>
        <charset val="238"/>
      </rPr>
      <t>Neoluščeno proso zrnje</t>
    </r>
    <r>
      <rPr>
        <sz val="8"/>
        <rFont val="Arial"/>
        <family val="2"/>
        <charset val="238"/>
      </rPr>
      <t xml:space="preserve">, 100% ekološko, neto količina 1000 g </t>
    </r>
  </si>
  <si>
    <r>
      <rPr>
        <b/>
        <sz val="8"/>
        <rFont val="Arial"/>
        <family val="2"/>
        <charset val="238"/>
      </rPr>
      <t>Neoluščen oves zrnje</t>
    </r>
    <r>
      <rPr>
        <sz val="8"/>
        <rFont val="Arial"/>
        <family val="2"/>
        <charset val="238"/>
      </rPr>
      <t>, 100% ekološko, neto količina 500 g</t>
    </r>
  </si>
  <si>
    <t>Strahinj 99</t>
  </si>
  <si>
    <r>
      <rPr>
        <b/>
        <sz val="8"/>
        <rFont val="Arial"/>
        <family val="2"/>
        <charset val="238"/>
      </rPr>
      <t>Semena bučna</t>
    </r>
    <r>
      <rPr>
        <sz val="8"/>
        <rFont val="Arial"/>
        <family val="2"/>
        <charset val="238"/>
      </rPr>
      <t>, ekološka, neto količina od 300 g do 500 g</t>
    </r>
  </si>
  <si>
    <r>
      <rPr>
        <b/>
        <sz val="8"/>
        <rFont val="Arial"/>
        <family val="2"/>
        <charset val="238"/>
      </rPr>
      <t>Semena lanena</t>
    </r>
    <r>
      <rPr>
        <sz val="8"/>
        <rFont val="Arial"/>
        <family val="2"/>
        <charset val="238"/>
      </rPr>
      <t>, ekološka, neto količina od 300g do 500 g</t>
    </r>
  </si>
  <si>
    <r>
      <rPr>
        <b/>
        <sz val="8"/>
        <rFont val="Arial"/>
        <family val="2"/>
        <charset val="238"/>
      </rPr>
      <t>Semena sončnična</t>
    </r>
    <r>
      <rPr>
        <sz val="8"/>
        <rFont val="Arial"/>
        <family val="2"/>
        <charset val="238"/>
      </rPr>
      <t>, ekološka, neto količina od 300 g do 500 g</t>
    </r>
  </si>
  <si>
    <r>
      <rPr>
        <b/>
        <sz val="8"/>
        <rFont val="Arial"/>
        <family val="2"/>
        <charset val="238"/>
      </rPr>
      <t>Kosmiči ovseni</t>
    </r>
    <r>
      <rPr>
        <sz val="8"/>
        <rFont val="Arial"/>
        <family val="2"/>
        <charset val="238"/>
      </rPr>
      <t>, ekološki, neto količina od 300 g do 500 g</t>
    </r>
  </si>
  <si>
    <r>
      <rPr>
        <b/>
        <sz val="8"/>
        <rFont val="Arial"/>
        <family val="2"/>
        <charset val="238"/>
      </rPr>
      <t>Kosmiči pirini,</t>
    </r>
    <r>
      <rPr>
        <sz val="8"/>
        <rFont val="Arial"/>
        <family val="2"/>
        <charset val="238"/>
      </rPr>
      <t xml:space="preserve"> ekološki, neto količina od 300 g do 500 g</t>
    </r>
  </si>
  <si>
    <r>
      <rPr>
        <b/>
        <sz val="8"/>
        <rFont val="Arial"/>
        <family val="2"/>
        <charset val="238"/>
      </rPr>
      <t>Kosmiči 5*Ž</t>
    </r>
    <r>
      <rPr>
        <sz val="8"/>
        <rFont val="Arial"/>
        <family val="2"/>
        <charset val="238"/>
      </rPr>
      <t>, ekološki, 25% ovseni kosmiči, 25% pirini kosmiči, 20% kosmiči iz enozrnic, 20% kosmiči iz dvozrnic, 10% ječmenovi kosmiči, neto količina od 300 g do 500 g</t>
    </r>
  </si>
  <si>
    <r>
      <rPr>
        <b/>
        <sz val="8"/>
        <rFont val="Arial"/>
        <family val="2"/>
        <charset val="238"/>
      </rPr>
      <t>Kosmiči 4 žitni</t>
    </r>
    <r>
      <rPr>
        <sz val="8"/>
        <rFont val="Arial"/>
        <family val="2"/>
        <charset val="238"/>
      </rPr>
      <t>, ekološki, 25% ovseni kosmiči, 25% pirini kosmiči, 25% ječmenovi kosmiči, 25% rženi kosmiči, neto količina od 300 g do 500 g</t>
    </r>
  </si>
  <si>
    <r>
      <rPr>
        <b/>
        <sz val="8"/>
        <rFont val="Arial"/>
        <family val="2"/>
        <charset val="238"/>
      </rPr>
      <t>Kosmiči pšenični,</t>
    </r>
    <r>
      <rPr>
        <sz val="8"/>
        <rFont val="Arial"/>
        <family val="2"/>
        <charset val="238"/>
      </rPr>
      <t xml:space="preserve"> ekološki, neto količina od 300 g do 500 g</t>
    </r>
  </si>
  <si>
    <r>
      <rPr>
        <b/>
        <sz val="8"/>
        <rFont val="Arial"/>
        <family val="2"/>
        <charset val="238"/>
      </rPr>
      <t>Kosmiči rženi,</t>
    </r>
    <r>
      <rPr>
        <sz val="8"/>
        <rFont val="Arial"/>
        <family val="2"/>
        <charset val="238"/>
      </rPr>
      <t xml:space="preserve"> ekološki, neto količina od 300 g do 500 g</t>
    </r>
  </si>
  <si>
    <t>Ponudnik mora ponuditi vse artikle iz seznama blaga od zap. št. 1 do 14.</t>
  </si>
  <si>
    <t>8. SKLOP: MOKE IN MLEVSKI IZDELKI</t>
  </si>
  <si>
    <t xml:space="preserve">Vsi izdelki iz sklopa 8.2.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</si>
  <si>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</si>
  <si>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>Vsi izdelki iz sklopa 8.1. morajo biti pridelani po ekoloških standardih.</t>
  </si>
  <si>
    <t>Seznam blaga pripravila:   Jasna Čemažar In Sabina Jenko.</t>
  </si>
  <si>
    <t>7=6*1,095</t>
  </si>
  <si>
    <t>8.2. SKLOP: EKOLOŠKE  MOKE, MLEVSKI IZDELKI IN SEMENA - ZAPRTI SKLOP</t>
  </si>
  <si>
    <t>Ponudnik mora ponuditi vse artikle iz seznama blaga od zap. št. 1 do 44.</t>
  </si>
  <si>
    <t>Seznam blaga pripravila:   Jasna Čemažar in Sabina Jenko</t>
  </si>
  <si>
    <t>Zahteva živilo s ekološkim certifikatom</t>
  </si>
  <si>
    <t>ZAHTEVA ZA CERTIFIKAT (EKO, SK)</t>
  </si>
  <si>
    <t>A</t>
  </si>
  <si>
    <t>EKO</t>
  </si>
  <si>
    <t>A2</t>
  </si>
  <si>
    <r>
      <rPr>
        <b/>
        <sz val="9"/>
        <rFont val="Arial"/>
        <family val="2"/>
        <charset val="238"/>
      </rPr>
      <t>Moka pirina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polnozrnata</t>
    </r>
    <r>
      <rPr>
        <sz val="9"/>
        <rFont val="Arial"/>
        <family val="2"/>
        <charset val="238"/>
      </rPr>
      <t>, ekološka, neto količina 1000 g</t>
    </r>
  </si>
  <si>
    <r>
      <rPr>
        <b/>
        <sz val="9"/>
        <rFont val="Arial"/>
        <family val="2"/>
        <charset val="238"/>
      </rPr>
      <t>Moka pirina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polnovredna</t>
    </r>
    <r>
      <rPr>
        <sz val="9"/>
        <rFont val="Arial"/>
        <family val="2"/>
        <charset val="238"/>
      </rPr>
      <t>, ekološka, neto količina 1000 g</t>
    </r>
  </si>
  <si>
    <r>
      <rPr>
        <b/>
        <sz val="9"/>
        <rFont val="Arial"/>
        <family val="2"/>
        <charset val="238"/>
      </rPr>
      <t>Moka pšenična polnozrnata</t>
    </r>
    <r>
      <rPr>
        <sz val="9"/>
        <rFont val="Arial"/>
        <family val="2"/>
        <charset val="238"/>
      </rPr>
      <t>, ekološka, neto količina 1000 g</t>
    </r>
  </si>
  <si>
    <r>
      <rPr>
        <b/>
        <sz val="9"/>
        <rFont val="Arial"/>
        <family val="2"/>
        <charset val="238"/>
      </rPr>
      <t>Moka pšenična polnovredna</t>
    </r>
    <r>
      <rPr>
        <sz val="9"/>
        <rFont val="Arial"/>
        <family val="2"/>
        <charset val="238"/>
      </rPr>
      <t>, ekološka, neto količina 1000 g</t>
    </r>
  </si>
  <si>
    <r>
      <rPr>
        <b/>
        <sz val="9"/>
        <rFont val="Arial"/>
        <family val="2"/>
        <charset val="238"/>
      </rPr>
      <t>Moka ržena</t>
    </r>
    <r>
      <rPr>
        <sz val="9"/>
        <rFont val="Arial"/>
        <family val="2"/>
        <charset val="238"/>
      </rPr>
      <t>, ekološka</t>
    </r>
    <r>
      <rPr>
        <b/>
        <sz val="9"/>
        <rFont val="Arial"/>
        <family val="2"/>
        <charset val="238"/>
      </rPr>
      <t xml:space="preserve">, </t>
    </r>
    <r>
      <rPr>
        <sz val="9"/>
        <rFont val="Arial"/>
        <family val="2"/>
        <charset val="238"/>
      </rPr>
      <t>neto količina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1000 g</t>
    </r>
  </si>
  <si>
    <r>
      <rPr>
        <b/>
        <sz val="9"/>
        <rFont val="Arial"/>
        <family val="2"/>
        <charset val="238"/>
      </rPr>
      <t xml:space="preserve">Moka koruzna, </t>
    </r>
    <r>
      <rPr>
        <sz val="9"/>
        <rFont val="Arial"/>
        <family val="2"/>
        <charset val="238"/>
      </rPr>
      <t>ekološka, neto količina 1000 g</t>
    </r>
  </si>
  <si>
    <r>
      <rPr>
        <b/>
        <sz val="9"/>
        <rFont val="Arial"/>
        <family val="2"/>
        <charset val="238"/>
      </rPr>
      <t xml:space="preserve">Moka prosena, </t>
    </r>
    <r>
      <rPr>
        <sz val="9"/>
        <rFont val="Arial"/>
        <family val="2"/>
        <charset val="238"/>
      </rPr>
      <t>ekološka, neto količina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1000 g</t>
    </r>
  </si>
  <si>
    <r>
      <rPr>
        <b/>
        <sz val="9"/>
        <rFont val="Arial"/>
        <family val="2"/>
        <charset val="238"/>
      </rPr>
      <t xml:space="preserve">Moka ajdova, </t>
    </r>
    <r>
      <rPr>
        <sz val="9"/>
        <rFont val="Arial"/>
        <family val="2"/>
        <charset val="238"/>
      </rPr>
      <t>ekološka, neto količina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1000 g</t>
    </r>
  </si>
  <si>
    <r>
      <rPr>
        <b/>
        <sz val="9"/>
        <rFont val="Arial"/>
        <family val="2"/>
        <charset val="238"/>
      </rPr>
      <t>Zdrob pšenični</t>
    </r>
    <r>
      <rPr>
        <sz val="9"/>
        <rFont val="Arial"/>
        <family val="2"/>
        <charset val="238"/>
      </rPr>
      <t xml:space="preserve">, ekološki, neto količina 1000 g </t>
    </r>
  </si>
  <si>
    <r>
      <rPr>
        <b/>
        <sz val="9"/>
        <rFont val="Arial"/>
        <family val="2"/>
        <charset val="238"/>
      </rPr>
      <t xml:space="preserve">Zdrob proseni, </t>
    </r>
    <r>
      <rPr>
        <sz val="9"/>
        <rFont val="Arial"/>
        <family val="2"/>
        <charset val="238"/>
      </rPr>
      <t xml:space="preserve">ekološki, neto količina 1000 g </t>
    </r>
  </si>
  <si>
    <r>
      <rPr>
        <b/>
        <sz val="9"/>
        <rFont val="Arial"/>
        <family val="2"/>
        <charset val="238"/>
      </rPr>
      <t>Zdrob koruzni</t>
    </r>
    <r>
      <rPr>
        <sz val="9"/>
        <rFont val="Arial"/>
        <family val="2"/>
        <charset val="238"/>
      </rPr>
      <t xml:space="preserve">, ekološki, neto količina 1000 g </t>
    </r>
  </si>
  <si>
    <r>
      <rPr>
        <b/>
        <sz val="9"/>
        <rFont val="Arial"/>
        <family val="2"/>
        <charset val="238"/>
      </rPr>
      <t>Kaša prosena</t>
    </r>
    <r>
      <rPr>
        <sz val="9"/>
        <rFont val="Arial"/>
        <family val="2"/>
        <charset val="238"/>
      </rPr>
      <t xml:space="preserve">, ekološka, neto količina 1000 g </t>
    </r>
  </si>
  <si>
    <r>
      <rPr>
        <b/>
        <sz val="9"/>
        <rFont val="Arial"/>
        <family val="2"/>
        <charset val="238"/>
      </rPr>
      <t>Kaša pirina</t>
    </r>
    <r>
      <rPr>
        <sz val="9"/>
        <rFont val="Arial"/>
        <family val="2"/>
        <charset val="238"/>
      </rPr>
      <t xml:space="preserve">, ekološka, neto količina 1000 g </t>
    </r>
  </si>
  <si>
    <r>
      <rPr>
        <b/>
        <sz val="9"/>
        <rFont val="Arial"/>
        <family val="2"/>
        <charset val="238"/>
      </rPr>
      <t>Ješprenj</t>
    </r>
    <r>
      <rPr>
        <sz val="9"/>
        <rFont val="Arial"/>
        <family val="2"/>
        <charset val="238"/>
      </rPr>
      <t>, ekološki, neto količina 1000 g</t>
    </r>
  </si>
  <si>
    <t>A1</t>
  </si>
  <si>
    <t>8.1. SKLOP: EKOLOŠKE MOKE IN MLEVSKI IZDELKI - ZAPRTI SKLOP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</si>
</sst>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color rgb="FF00B050"/>
      <name val="Arial"/>
      <family val="2"/>
      <charset val="238"/>
    </font>
    <font>
      <sz val="10"/>
      <color rgb="FF00B050"/>
      <name val="Arial CE"/>
      <charset val="238"/>
    </font>
    <font>
      <b/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71">
    <xf numFmtId="0" fontId="0" fillId="0" borderId="0" xfId="0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4" fontId="6" fillId="3" borderId="1" xfId="2" applyNumberFormat="1" applyFont="1" applyFill="1" applyBorder="1" applyAlignment="1">
      <alignment vertical="center"/>
    </xf>
    <xf numFmtId="4" fontId="6" fillId="0" borderId="4" xfId="2" applyNumberFormat="1" applyFont="1" applyBorder="1" applyAlignment="1">
      <alignment vertical="center"/>
    </xf>
    <xf numFmtId="4" fontId="3" fillId="0" borderId="4" xfId="2" applyNumberFormat="1" applyFont="1" applyBorder="1" applyAlignment="1">
      <alignment vertical="center"/>
    </xf>
    <xf numFmtId="9" fontId="3" fillId="0" borderId="4" xfId="2" applyNumberFormat="1" applyFont="1" applyFill="1" applyBorder="1" applyAlignment="1">
      <alignment vertical="center"/>
    </xf>
    <xf numFmtId="164" fontId="3" fillId="5" borderId="4" xfId="2" applyNumberFormat="1" applyFont="1" applyFill="1" applyBorder="1" applyAlignment="1">
      <alignment vertical="center"/>
    </xf>
    <xf numFmtId="0" fontId="3" fillId="5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5" borderId="4" xfId="2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/>
    </xf>
    <xf numFmtId="3" fontId="6" fillId="5" borderId="4" xfId="1" applyNumberFormat="1" applyFont="1" applyFill="1" applyBorder="1" applyAlignment="1">
      <alignment horizontal="center" vertical="center"/>
    </xf>
    <xf numFmtId="1" fontId="3" fillId="0" borderId="4" xfId="2" applyNumberFormat="1" applyFont="1" applyBorder="1" applyAlignment="1">
      <alignment horizontal="left" vertical="center" wrapText="1"/>
    </xf>
    <xf numFmtId="4" fontId="6" fillId="4" borderId="4" xfId="2" applyNumberFormat="1" applyFont="1" applyFill="1" applyBorder="1" applyAlignment="1">
      <alignment vertical="center"/>
    </xf>
    <xf numFmtId="9" fontId="6" fillId="4" borderId="4" xfId="2" applyNumberFormat="1" applyFont="1" applyFill="1" applyBorder="1" applyAlignment="1">
      <alignment vertical="center"/>
    </xf>
    <xf numFmtId="164" fontId="6" fillId="4" borderId="4" xfId="2" applyNumberFormat="1" applyFont="1" applyFill="1" applyBorder="1" applyAlignment="1">
      <alignment vertical="center"/>
    </xf>
    <xf numFmtId="4" fontId="6" fillId="4" borderId="4" xfId="1" applyNumberFormat="1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left" vertical="center" wrapText="1"/>
    </xf>
    <xf numFmtId="4" fontId="3" fillId="4" borderId="4" xfId="2" applyNumberFormat="1" applyFont="1" applyFill="1" applyBorder="1" applyAlignment="1">
      <alignment vertical="center"/>
    </xf>
    <xf numFmtId="9" fontId="3" fillId="4" borderId="4" xfId="2" applyNumberFormat="1" applyFont="1" applyFill="1" applyBorder="1" applyAlignment="1">
      <alignment vertical="center"/>
    </xf>
    <xf numFmtId="164" fontId="3" fillId="4" borderId="4" xfId="2" applyNumberFormat="1" applyFont="1" applyFill="1" applyBorder="1" applyAlignment="1">
      <alignment vertical="center"/>
    </xf>
    <xf numFmtId="0" fontId="3" fillId="4" borderId="4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left" vertical="center" wrapText="1"/>
    </xf>
    <xf numFmtId="1" fontId="7" fillId="4" borderId="5" xfId="2" applyNumberFormat="1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left" vertical="center"/>
    </xf>
    <xf numFmtId="164" fontId="6" fillId="6" borderId="4" xfId="2" applyNumberFormat="1" applyFont="1" applyFill="1" applyBorder="1" applyAlignment="1">
      <alignment horizontal="center" vertical="center" wrapText="1"/>
    </xf>
    <xf numFmtId="164" fontId="6" fillId="7" borderId="7" xfId="2" applyNumberFormat="1" applyFont="1" applyFill="1" applyBorder="1" applyAlignment="1">
      <alignment horizontal="center" vertical="center" wrapText="1"/>
    </xf>
    <xf numFmtId="3" fontId="6" fillId="7" borderId="7" xfId="2" applyNumberFormat="1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10" fillId="0" borderId="0" xfId="2" applyFont="1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9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2" fillId="0" borderId="0" xfId="2"/>
    <xf numFmtId="0" fontId="2" fillId="0" borderId="0" xfId="2"/>
    <xf numFmtId="0" fontId="5" fillId="6" borderId="9" xfId="2" applyFont="1" applyFill="1" applyBorder="1"/>
    <xf numFmtId="0" fontId="5" fillId="6" borderId="10" xfId="2" applyFont="1" applyFill="1" applyBorder="1"/>
    <xf numFmtId="3" fontId="5" fillId="6" borderId="10" xfId="2" applyNumberFormat="1" applyFont="1" applyFill="1" applyBorder="1" applyAlignment="1">
      <alignment horizontal="center"/>
    </xf>
    <xf numFmtId="164" fontId="5" fillId="6" borderId="10" xfId="2" applyNumberFormat="1" applyFont="1" applyFill="1" applyBorder="1"/>
    <xf numFmtId="0" fontId="5" fillId="6" borderId="11" xfId="2" applyFont="1" applyFill="1" applyBorder="1"/>
    <xf numFmtId="0" fontId="5" fillId="6" borderId="13" xfId="2" applyFont="1" applyFill="1" applyBorder="1"/>
    <xf numFmtId="164" fontId="5" fillId="6" borderId="13" xfId="2" applyNumberFormat="1" applyFont="1" applyFill="1" applyBorder="1"/>
    <xf numFmtId="0" fontId="5" fillId="6" borderId="14" xfId="2" applyFont="1" applyFill="1" applyBorder="1"/>
    <xf numFmtId="0" fontId="2" fillId="0" borderId="0" xfId="2"/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8" fillId="0" borderId="0" xfId="2" applyFont="1" applyBorder="1" applyAlignment="1">
      <alignment horizontal="left"/>
    </xf>
    <xf numFmtId="0" fontId="2" fillId="0" borderId="0" xfId="2" applyAlignment="1"/>
    <xf numFmtId="0" fontId="12" fillId="0" borderId="0" xfId="2" applyFont="1"/>
    <xf numFmtId="0" fontId="13" fillId="0" borderId="0" xfId="2" applyFont="1"/>
    <xf numFmtId="0" fontId="5" fillId="9" borderId="0" xfId="2" applyFont="1" applyFill="1" applyBorder="1"/>
    <xf numFmtId="3" fontId="5" fillId="9" borderId="0" xfId="2" applyNumberFormat="1" applyFont="1" applyFill="1" applyBorder="1" applyAlignment="1">
      <alignment horizontal="center"/>
    </xf>
    <xf numFmtId="164" fontId="5" fillId="9" borderId="0" xfId="2" applyNumberFormat="1" applyFont="1" applyFill="1" applyBorder="1"/>
    <xf numFmtId="0" fontId="6" fillId="7" borderId="20" xfId="2" applyFont="1" applyFill="1" applyBorder="1" applyAlignment="1">
      <alignment horizontal="center" vertical="center"/>
    </xf>
    <xf numFmtId="0" fontId="6" fillId="7" borderId="21" xfId="2" applyFont="1" applyFill="1" applyBorder="1" applyAlignment="1">
      <alignment horizontal="center" vertical="center" wrapText="1"/>
    </xf>
    <xf numFmtId="0" fontId="4" fillId="9" borderId="0" xfId="2" applyFont="1" applyFill="1" applyBorder="1" applyAlignment="1">
      <alignment horizontal="left"/>
    </xf>
    <xf numFmtId="0" fontId="4" fillId="9" borderId="0" xfId="2" applyFont="1" applyFill="1" applyBorder="1"/>
    <xf numFmtId="3" fontId="4" fillId="9" borderId="0" xfId="2" applyNumberFormat="1" applyFont="1" applyFill="1" applyBorder="1" applyAlignment="1">
      <alignment horizontal="center"/>
    </xf>
    <xf numFmtId="164" fontId="4" fillId="9" borderId="0" xfId="2" applyNumberFormat="1" applyFont="1" applyFill="1" applyBorder="1"/>
    <xf numFmtId="0" fontId="2" fillId="0" borderId="0" xfId="2" applyAlignment="1">
      <alignment horizontal="left"/>
    </xf>
    <xf numFmtId="0" fontId="2" fillId="0" borderId="0" xfId="2"/>
    <xf numFmtId="0" fontId="8" fillId="0" borderId="0" xfId="2" applyFont="1" applyBorder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left"/>
    </xf>
    <xf numFmtId="0" fontId="6" fillId="7" borderId="20" xfId="2" applyFont="1" applyFill="1" applyBorder="1" applyAlignment="1">
      <alignment horizontal="center" vertical="center" wrapText="1"/>
    </xf>
    <xf numFmtId="0" fontId="3" fillId="8" borderId="4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2" fillId="0" borderId="0" xfId="2"/>
    <xf numFmtId="4" fontId="4" fillId="0" borderId="0" xfId="2" applyNumberFormat="1" applyFont="1" applyAlignment="1">
      <alignment horizontal="left"/>
    </xf>
    <xf numFmtId="0" fontId="11" fillId="0" borderId="0" xfId="2" applyFont="1"/>
    <xf numFmtId="0" fontId="5" fillId="6" borderId="15" xfId="2" applyFont="1" applyFill="1" applyBorder="1"/>
    <xf numFmtId="0" fontId="5" fillId="6" borderId="22" xfId="2" applyFont="1" applyFill="1" applyBorder="1"/>
    <xf numFmtId="0" fontId="4" fillId="6" borderId="16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4" fillId="6" borderId="10" xfId="2" applyFont="1" applyFill="1" applyBorder="1"/>
    <xf numFmtId="164" fontId="4" fillId="6" borderId="10" xfId="2" applyNumberFormat="1" applyFont="1" applyFill="1" applyBorder="1"/>
    <xf numFmtId="0" fontId="4" fillId="6" borderId="11" xfId="2" applyFont="1" applyFill="1" applyBorder="1"/>
    <xf numFmtId="0" fontId="5" fillId="6" borderId="17" xfId="2" applyFont="1" applyFill="1" applyBorder="1"/>
    <xf numFmtId="0" fontId="5" fillId="6" borderId="23" xfId="2" applyFont="1" applyFill="1" applyBorder="1"/>
    <xf numFmtId="0" fontId="4" fillId="6" borderId="18" xfId="2" applyFont="1" applyFill="1" applyBorder="1" applyAlignment="1">
      <alignment horizontal="left"/>
    </xf>
    <xf numFmtId="0" fontId="4" fillId="6" borderId="19" xfId="2" applyFont="1" applyFill="1" applyBorder="1" applyAlignment="1">
      <alignment horizontal="left"/>
    </xf>
    <xf numFmtId="0" fontId="4" fillId="6" borderId="19" xfId="2" applyFont="1" applyFill="1" applyBorder="1"/>
    <xf numFmtId="3" fontId="4" fillId="6" borderId="19" xfId="2" applyNumberFormat="1" applyFont="1" applyFill="1" applyBorder="1" applyAlignment="1">
      <alignment horizontal="center"/>
    </xf>
    <xf numFmtId="0" fontId="4" fillId="6" borderId="24" xfId="2" applyFont="1" applyFill="1" applyBorder="1"/>
    <xf numFmtId="164" fontId="4" fillId="6" borderId="13" xfId="2" applyNumberFormat="1" applyFont="1" applyFill="1" applyBorder="1"/>
    <xf numFmtId="0" fontId="4" fillId="6" borderId="14" xfId="2" applyFont="1" applyFill="1" applyBorder="1"/>
    <xf numFmtId="0" fontId="5" fillId="7" borderId="7" xfId="2" applyFont="1" applyFill="1" applyBorder="1" applyAlignment="1">
      <alignment horizontal="center" vertical="center"/>
    </xf>
    <xf numFmtId="0" fontId="5" fillId="7" borderId="20" xfId="2" applyFont="1" applyFill="1" applyBorder="1" applyAlignment="1">
      <alignment horizontal="center" vertical="center" wrapText="1"/>
    </xf>
    <xf numFmtId="0" fontId="5" fillId="7" borderId="20" xfId="2" applyFont="1" applyFill="1" applyBorder="1" applyAlignment="1">
      <alignment horizontal="center" vertical="center"/>
    </xf>
    <xf numFmtId="0" fontId="5" fillId="7" borderId="21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3" fontId="5" fillId="7" borderId="7" xfId="2" applyNumberFormat="1" applyFont="1" applyFill="1" applyBorder="1" applyAlignment="1">
      <alignment horizontal="center" vertical="center" wrapText="1"/>
    </xf>
    <xf numFmtId="164" fontId="5" fillId="7" borderId="7" xfId="2" applyNumberFormat="1" applyFont="1" applyFill="1" applyBorder="1" applyAlignment="1">
      <alignment horizontal="center" vertical="center" wrapText="1"/>
    </xf>
    <xf numFmtId="164" fontId="5" fillId="6" borderId="4" xfId="2" applyNumberFormat="1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left" vertical="center"/>
    </xf>
    <xf numFmtId="0" fontId="15" fillId="3" borderId="6" xfId="2" applyFont="1" applyFill="1" applyBorder="1" applyAlignment="1">
      <alignment horizontal="center" vertical="center" wrapText="1"/>
    </xf>
    <xf numFmtId="1" fontId="15" fillId="4" borderId="5" xfId="2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4" fillId="5" borderId="4" xfId="2" applyFont="1" applyFill="1" applyBorder="1" applyAlignment="1">
      <alignment horizontal="left" vertical="center" wrapText="1"/>
    </xf>
    <xf numFmtId="0" fontId="4" fillId="8" borderId="4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5" borderId="4" xfId="2" applyFont="1" applyFill="1" applyBorder="1" applyAlignment="1">
      <alignment horizontal="center" vertical="center" wrapText="1"/>
    </xf>
    <xf numFmtId="3" fontId="5" fillId="5" borderId="4" xfId="1" applyNumberFormat="1" applyFont="1" applyFill="1" applyBorder="1" applyAlignment="1">
      <alignment horizontal="center" vertical="center"/>
    </xf>
    <xf numFmtId="164" fontId="4" fillId="5" borderId="4" xfId="2" applyNumberFormat="1" applyFont="1" applyFill="1" applyBorder="1" applyAlignment="1">
      <alignment vertical="center"/>
    </xf>
    <xf numFmtId="4" fontId="4" fillId="0" borderId="4" xfId="2" applyNumberFormat="1" applyFont="1" applyBorder="1" applyAlignment="1">
      <alignment vertical="center"/>
    </xf>
    <xf numFmtId="9" fontId="4" fillId="0" borderId="4" xfId="2" applyNumberFormat="1" applyFont="1" applyFill="1" applyBorder="1" applyAlignment="1">
      <alignment vertical="center"/>
    </xf>
    <xf numFmtId="4" fontId="5" fillId="0" borderId="4" xfId="2" applyNumberFormat="1" applyFont="1" applyBorder="1" applyAlignment="1">
      <alignment vertical="center"/>
    </xf>
    <xf numFmtId="3" fontId="5" fillId="5" borderId="4" xfId="1" applyNumberFormat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left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left" vertical="center" wrapText="1"/>
    </xf>
    <xf numFmtId="4" fontId="5" fillId="4" borderId="4" xfId="1" applyNumberFormat="1" applyFont="1" applyFill="1" applyBorder="1" applyAlignment="1">
      <alignment horizontal="center" vertical="center" wrapText="1"/>
    </xf>
    <xf numFmtId="164" fontId="4" fillId="4" borderId="4" xfId="2" applyNumberFormat="1" applyFont="1" applyFill="1" applyBorder="1" applyAlignment="1">
      <alignment vertical="center"/>
    </xf>
    <xf numFmtId="4" fontId="4" fillId="4" borderId="4" xfId="2" applyNumberFormat="1" applyFont="1" applyFill="1" applyBorder="1" applyAlignment="1">
      <alignment vertical="center"/>
    </xf>
    <xf numFmtId="9" fontId="4" fillId="4" borderId="4" xfId="2" applyNumberFormat="1" applyFont="1" applyFill="1" applyBorder="1" applyAlignment="1">
      <alignment vertical="center"/>
    </xf>
    <xf numFmtId="4" fontId="5" fillId="4" borderId="4" xfId="2" applyNumberFormat="1" applyFont="1" applyFill="1" applyBorder="1" applyAlignment="1">
      <alignment vertical="center"/>
    </xf>
    <xf numFmtId="0" fontId="12" fillId="0" borderId="4" xfId="2" applyFont="1" applyBorder="1" applyAlignment="1">
      <alignment horizontal="left" vertical="center" wrapText="1"/>
    </xf>
    <xf numFmtId="164" fontId="12" fillId="5" borderId="4" xfId="2" applyNumberFormat="1" applyFont="1" applyFill="1" applyBorder="1" applyAlignment="1">
      <alignment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4" fontId="5" fillId="3" borderId="8" xfId="2" applyNumberFormat="1" applyFont="1" applyFill="1" applyBorder="1" applyAlignment="1">
      <alignment vertical="center"/>
    </xf>
    <xf numFmtId="4" fontId="5" fillId="3" borderId="1" xfId="2" applyNumberFormat="1" applyFont="1" applyFill="1" applyBorder="1" applyAlignment="1">
      <alignment vertical="center"/>
    </xf>
    <xf numFmtId="0" fontId="5" fillId="6" borderId="12" xfId="2" applyFont="1" applyFill="1" applyBorder="1"/>
    <xf numFmtId="0" fontId="16" fillId="3" borderId="25" xfId="2" applyFont="1" applyFill="1" applyBorder="1" applyAlignment="1">
      <alignment horizontal="center" vertical="center"/>
    </xf>
    <xf numFmtId="0" fontId="5" fillId="7" borderId="4" xfId="2" applyFont="1" applyFill="1" applyBorder="1" applyAlignment="1">
      <alignment horizontal="center" vertical="center" wrapText="1"/>
    </xf>
    <xf numFmtId="0" fontId="11" fillId="0" borderId="0" xfId="2" applyFont="1" applyAlignment="1"/>
    <xf numFmtId="0" fontId="9" fillId="0" borderId="0" xfId="2" applyFont="1" applyBorder="1" applyAlignment="1">
      <alignment horizontal="center" vertical="center"/>
    </xf>
    <xf numFmtId="0" fontId="5" fillId="0" borderId="0" xfId="2" applyFont="1" applyFill="1" applyBorder="1"/>
    <xf numFmtId="164" fontId="5" fillId="0" borderId="0" xfId="2" applyNumberFormat="1" applyFont="1" applyFill="1" applyBorder="1"/>
    <xf numFmtId="0" fontId="2" fillId="0" borderId="0" xfId="2" applyFill="1"/>
    <xf numFmtId="0" fontId="14" fillId="3" borderId="25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 wrapText="1"/>
    </xf>
    <xf numFmtId="0" fontId="2" fillId="0" borderId="0" xfId="2" applyAlignment="1">
      <alignment horizontal="left"/>
    </xf>
    <xf numFmtId="0" fontId="2" fillId="0" borderId="0" xfId="2"/>
    <xf numFmtId="0" fontId="11" fillId="0" borderId="0" xfId="2" applyFont="1"/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left"/>
    </xf>
    <xf numFmtId="0" fontId="5" fillId="3" borderId="3" xfId="2" applyFont="1" applyFill="1" applyBorder="1" applyAlignment="1">
      <alignment horizontal="justify" vertical="center" wrapText="1"/>
    </xf>
    <xf numFmtId="0" fontId="5" fillId="3" borderId="2" xfId="2" applyFont="1" applyFill="1" applyBorder="1" applyAlignment="1">
      <alignment horizontal="justify" vertical="center" wrapText="1"/>
    </xf>
    <xf numFmtId="0" fontId="4" fillId="4" borderId="2" xfId="2" applyFont="1" applyFill="1" applyBorder="1" applyAlignment="1">
      <alignment vertical="center"/>
    </xf>
    <xf numFmtId="0" fontId="4" fillId="0" borderId="0" xfId="2" applyFont="1" applyAlignment="1"/>
    <xf numFmtId="0" fontId="6" fillId="3" borderId="3" xfId="2" applyFont="1" applyFill="1" applyBorder="1" applyAlignment="1">
      <alignment horizontal="justify" vertical="center" wrapText="1"/>
    </xf>
    <xf numFmtId="0" fontId="6" fillId="3" borderId="2" xfId="2" applyFont="1" applyFill="1" applyBorder="1" applyAlignment="1">
      <alignment horizontal="justify" vertical="center" wrapText="1"/>
    </xf>
    <xf numFmtId="0" fontId="2" fillId="4" borderId="2" xfId="2" applyFill="1" applyBorder="1" applyAlignment="1">
      <alignment vertical="center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2"/>
  <sheetViews>
    <sheetView tabSelected="1" zoomScale="90" zoomScaleNormal="90" workbookViewId="0">
      <selection activeCell="N8" sqref="N8:N10"/>
    </sheetView>
  </sheetViews>
  <sheetFormatPr defaultRowHeight="12.75" x14ac:dyDescent="0.2"/>
  <cols>
    <col min="1" max="1" width="3.7109375" style="44" customWidth="1"/>
    <col min="2" max="2" width="10.28515625" style="78" customWidth="1"/>
    <col min="3" max="3" width="54" style="44" customWidth="1"/>
    <col min="4" max="5" width="14.140625" style="63" customWidth="1"/>
    <col min="6" max="6" width="10.5703125" style="44" customWidth="1"/>
    <col min="7" max="7" width="9.42578125" style="44" customWidth="1"/>
    <col min="8" max="9" width="8.42578125" style="44" customWidth="1"/>
    <col min="10" max="10" width="9.140625" style="44"/>
    <col min="11" max="11" width="7.42578125" style="44" customWidth="1"/>
    <col min="12" max="12" width="9.140625" style="44"/>
    <col min="13" max="13" width="10.140625" style="44" customWidth="1"/>
    <col min="14" max="14" width="12" style="44" customWidth="1"/>
    <col min="15" max="16384" width="9.140625" style="44"/>
  </cols>
  <sheetData>
    <row r="1" spans="1:14" ht="15" customHeight="1" thickBot="1" x14ac:dyDescent="0.25">
      <c r="A1" s="48" t="s">
        <v>90</v>
      </c>
      <c r="B1" s="48"/>
      <c r="G1" s="161"/>
      <c r="H1" s="161"/>
      <c r="I1" s="161"/>
      <c r="J1" s="93" t="s">
        <v>89</v>
      </c>
      <c r="L1" s="152"/>
      <c r="M1" s="152"/>
      <c r="N1" s="47" t="s">
        <v>88</v>
      </c>
    </row>
    <row r="2" spans="1:14" ht="15" customHeight="1" x14ac:dyDescent="0.2">
      <c r="A2" s="159" t="s">
        <v>87</v>
      </c>
      <c r="B2" s="159"/>
      <c r="C2" s="159"/>
      <c r="D2" s="65"/>
      <c r="E2" s="65"/>
      <c r="F2" s="45"/>
      <c r="G2" s="65"/>
      <c r="H2" s="65"/>
      <c r="I2" s="65"/>
      <c r="J2" s="65" t="s">
        <v>86</v>
      </c>
      <c r="K2" s="65"/>
      <c r="L2" s="65"/>
      <c r="M2" s="65"/>
      <c r="N2" s="153"/>
    </row>
    <row r="3" spans="1:14" ht="15" customHeight="1" x14ac:dyDescent="0.2">
      <c r="A3" s="159" t="s">
        <v>85</v>
      </c>
      <c r="B3" s="159"/>
      <c r="C3" s="159"/>
      <c r="D3" s="65"/>
      <c r="E3" s="65"/>
      <c r="F3" s="45"/>
      <c r="G3" s="160"/>
      <c r="H3" s="160"/>
      <c r="I3" s="160"/>
      <c r="J3" s="91" t="s">
        <v>115</v>
      </c>
      <c r="L3" s="160"/>
      <c r="M3" s="160"/>
      <c r="N3" s="160"/>
    </row>
    <row r="4" spans="1:14" ht="15" customHeight="1" x14ac:dyDescent="0.2">
      <c r="A4" s="159" t="s">
        <v>84</v>
      </c>
      <c r="B4" s="159"/>
      <c r="C4" s="159"/>
      <c r="D4" s="62"/>
      <c r="E4" s="62"/>
      <c r="F4" s="45"/>
      <c r="G4" s="160"/>
      <c r="H4" s="160"/>
      <c r="I4" s="160"/>
      <c r="J4" s="91" t="s">
        <v>83</v>
      </c>
      <c r="L4" s="160"/>
      <c r="M4" s="160"/>
      <c r="N4" s="160"/>
    </row>
    <row r="5" spans="1:14" ht="15.75" customHeight="1" x14ac:dyDescent="0.2">
      <c r="A5" s="46"/>
      <c r="B5" s="77"/>
      <c r="M5" s="43"/>
    </row>
    <row r="6" spans="1:14" ht="15" customHeight="1" x14ac:dyDescent="0.25">
      <c r="A6" s="163" t="s">
        <v>126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ht="15" customHeight="1" x14ac:dyDescent="0.25">
      <c r="A7" s="42" t="s">
        <v>155</v>
      </c>
      <c r="B7" s="79"/>
      <c r="C7" s="42"/>
      <c r="D7" s="64"/>
      <c r="E7" s="64"/>
      <c r="F7" s="42"/>
      <c r="G7" s="42"/>
      <c r="H7" s="42"/>
      <c r="I7" s="42"/>
      <c r="J7" s="42"/>
      <c r="K7" s="42"/>
      <c r="L7" s="42"/>
      <c r="M7" s="42"/>
      <c r="N7" s="42"/>
    </row>
    <row r="8" spans="1:14" ht="49.5" customHeight="1" x14ac:dyDescent="0.2">
      <c r="A8" s="110" t="s">
        <v>82</v>
      </c>
      <c r="B8" s="111" t="s">
        <v>136</v>
      </c>
      <c r="C8" s="112" t="s">
        <v>81</v>
      </c>
      <c r="D8" s="151" t="s">
        <v>135</v>
      </c>
      <c r="E8" s="113" t="s">
        <v>80</v>
      </c>
      <c r="F8" s="114" t="s">
        <v>79</v>
      </c>
      <c r="G8" s="114" t="s">
        <v>78</v>
      </c>
      <c r="H8" s="115" t="s">
        <v>77</v>
      </c>
      <c r="I8" s="116" t="s">
        <v>76</v>
      </c>
      <c r="J8" s="116" t="s">
        <v>75</v>
      </c>
      <c r="K8" s="117" t="s">
        <v>74</v>
      </c>
      <c r="L8" s="117" t="s">
        <v>73</v>
      </c>
      <c r="M8" s="117" t="s">
        <v>72</v>
      </c>
      <c r="N8" s="117" t="s">
        <v>71</v>
      </c>
    </row>
    <row r="9" spans="1:14" ht="13.5" customHeight="1" x14ac:dyDescent="0.2">
      <c r="A9" s="118"/>
      <c r="B9" s="119" t="s">
        <v>137</v>
      </c>
      <c r="C9" s="120" t="s">
        <v>70</v>
      </c>
      <c r="D9" s="150" t="s">
        <v>154</v>
      </c>
      <c r="E9" s="118"/>
      <c r="F9" s="118"/>
      <c r="G9" s="121"/>
      <c r="H9" s="122">
        <v>1</v>
      </c>
      <c r="I9" s="122">
        <v>2</v>
      </c>
      <c r="J9" s="122" t="s">
        <v>69</v>
      </c>
      <c r="K9" s="122">
        <v>4</v>
      </c>
      <c r="L9" s="122" t="s">
        <v>68</v>
      </c>
      <c r="M9" s="122" t="s">
        <v>67</v>
      </c>
      <c r="N9" s="122" t="s">
        <v>131</v>
      </c>
    </row>
    <row r="10" spans="1:14" ht="21.95" customHeight="1" x14ac:dyDescent="0.2">
      <c r="A10" s="123" t="s">
        <v>66</v>
      </c>
      <c r="B10" s="124" t="s">
        <v>138</v>
      </c>
      <c r="C10" s="125" t="s">
        <v>140</v>
      </c>
      <c r="D10" s="126"/>
      <c r="E10" s="127"/>
      <c r="F10" s="127"/>
      <c r="G10" s="128" t="s">
        <v>7</v>
      </c>
      <c r="H10" s="129">
        <v>7</v>
      </c>
      <c r="I10" s="130"/>
      <c r="J10" s="131">
        <f t="shared" ref="J10:J17" si="0">H10*I10</f>
        <v>0</v>
      </c>
      <c r="K10" s="132"/>
      <c r="L10" s="131">
        <f t="shared" ref="L10:L17" si="1">J10*K10</f>
        <v>0</v>
      </c>
      <c r="M10" s="133">
        <f t="shared" ref="M10:M17" si="2">J10-L10</f>
        <v>0</v>
      </c>
      <c r="N10" s="133">
        <f>M10*1.095</f>
        <v>0</v>
      </c>
    </row>
    <row r="11" spans="1:14" ht="21.95" customHeight="1" x14ac:dyDescent="0.2">
      <c r="A11" s="123" t="s">
        <v>65</v>
      </c>
      <c r="B11" s="124" t="s">
        <v>138</v>
      </c>
      <c r="C11" s="125" t="s">
        <v>141</v>
      </c>
      <c r="D11" s="126"/>
      <c r="E11" s="127"/>
      <c r="F11" s="127"/>
      <c r="G11" s="128" t="s">
        <v>7</v>
      </c>
      <c r="H11" s="129">
        <v>7</v>
      </c>
      <c r="I11" s="130"/>
      <c r="J11" s="131">
        <f t="shared" si="0"/>
        <v>0</v>
      </c>
      <c r="K11" s="132"/>
      <c r="L11" s="131">
        <f t="shared" si="1"/>
        <v>0</v>
      </c>
      <c r="M11" s="133">
        <f t="shared" si="2"/>
        <v>0</v>
      </c>
      <c r="N11" s="133">
        <f t="shared" ref="N11:N25" si="3">M11*1.095</f>
        <v>0</v>
      </c>
    </row>
    <row r="12" spans="1:14" ht="21.95" customHeight="1" x14ac:dyDescent="0.2">
      <c r="A12" s="123" t="s">
        <v>64</v>
      </c>
      <c r="B12" s="124" t="s">
        <v>138</v>
      </c>
      <c r="C12" s="125" t="s">
        <v>142</v>
      </c>
      <c r="D12" s="126"/>
      <c r="E12" s="127"/>
      <c r="F12" s="127"/>
      <c r="G12" s="128" t="s">
        <v>7</v>
      </c>
      <c r="H12" s="129">
        <v>7</v>
      </c>
      <c r="I12" s="130"/>
      <c r="J12" s="131">
        <f t="shared" si="0"/>
        <v>0</v>
      </c>
      <c r="K12" s="132"/>
      <c r="L12" s="131">
        <f t="shared" si="1"/>
        <v>0</v>
      </c>
      <c r="M12" s="133">
        <f t="shared" si="2"/>
        <v>0</v>
      </c>
      <c r="N12" s="133">
        <f t="shared" si="3"/>
        <v>0</v>
      </c>
    </row>
    <row r="13" spans="1:14" ht="21.95" customHeight="1" x14ac:dyDescent="0.2">
      <c r="A13" s="123" t="s">
        <v>93</v>
      </c>
      <c r="B13" s="124" t="s">
        <v>138</v>
      </c>
      <c r="C13" s="125" t="s">
        <v>143</v>
      </c>
      <c r="D13" s="126"/>
      <c r="E13" s="127"/>
      <c r="F13" s="127"/>
      <c r="G13" s="128" t="s">
        <v>7</v>
      </c>
      <c r="H13" s="134">
        <v>7</v>
      </c>
      <c r="I13" s="130"/>
      <c r="J13" s="131">
        <f t="shared" si="0"/>
        <v>0</v>
      </c>
      <c r="K13" s="132"/>
      <c r="L13" s="131">
        <f t="shared" si="1"/>
        <v>0</v>
      </c>
      <c r="M13" s="133">
        <f t="shared" si="2"/>
        <v>0</v>
      </c>
      <c r="N13" s="133">
        <f t="shared" si="3"/>
        <v>0</v>
      </c>
    </row>
    <row r="14" spans="1:14" ht="21.95" customHeight="1" x14ac:dyDescent="0.2">
      <c r="A14" s="123" t="s">
        <v>63</v>
      </c>
      <c r="B14" s="124" t="s">
        <v>138</v>
      </c>
      <c r="C14" s="125" t="s">
        <v>144</v>
      </c>
      <c r="D14" s="126"/>
      <c r="E14" s="127"/>
      <c r="F14" s="127"/>
      <c r="G14" s="128" t="s">
        <v>7</v>
      </c>
      <c r="H14" s="134">
        <v>7</v>
      </c>
      <c r="I14" s="130"/>
      <c r="J14" s="131">
        <f t="shared" si="0"/>
        <v>0</v>
      </c>
      <c r="K14" s="132"/>
      <c r="L14" s="131">
        <f t="shared" si="1"/>
        <v>0</v>
      </c>
      <c r="M14" s="133">
        <f t="shared" si="2"/>
        <v>0</v>
      </c>
      <c r="N14" s="133">
        <f t="shared" si="3"/>
        <v>0</v>
      </c>
    </row>
    <row r="15" spans="1:14" ht="21.95" customHeight="1" x14ac:dyDescent="0.2">
      <c r="A15" s="123" t="s">
        <v>94</v>
      </c>
      <c r="B15" s="124" t="s">
        <v>138</v>
      </c>
      <c r="C15" s="125" t="s">
        <v>145</v>
      </c>
      <c r="D15" s="126"/>
      <c r="E15" s="127"/>
      <c r="F15" s="127"/>
      <c r="G15" s="128" t="s">
        <v>7</v>
      </c>
      <c r="H15" s="134">
        <v>7</v>
      </c>
      <c r="I15" s="130"/>
      <c r="J15" s="131">
        <f t="shared" si="0"/>
        <v>0</v>
      </c>
      <c r="K15" s="132"/>
      <c r="L15" s="131">
        <f t="shared" si="1"/>
        <v>0</v>
      </c>
      <c r="M15" s="133">
        <f t="shared" si="2"/>
        <v>0</v>
      </c>
      <c r="N15" s="133">
        <f t="shared" si="3"/>
        <v>0</v>
      </c>
    </row>
    <row r="16" spans="1:14" ht="21.95" customHeight="1" x14ac:dyDescent="0.2">
      <c r="A16" s="123" t="s">
        <v>62</v>
      </c>
      <c r="B16" s="124" t="s">
        <v>138</v>
      </c>
      <c r="C16" s="125" t="s">
        <v>146</v>
      </c>
      <c r="D16" s="126"/>
      <c r="E16" s="127"/>
      <c r="F16" s="127"/>
      <c r="G16" s="128" t="s">
        <v>7</v>
      </c>
      <c r="H16" s="134">
        <v>6</v>
      </c>
      <c r="I16" s="130"/>
      <c r="J16" s="131">
        <f t="shared" si="0"/>
        <v>0</v>
      </c>
      <c r="K16" s="132"/>
      <c r="L16" s="131">
        <f t="shared" si="1"/>
        <v>0</v>
      </c>
      <c r="M16" s="133">
        <f t="shared" si="2"/>
        <v>0</v>
      </c>
      <c r="N16" s="133">
        <f t="shared" si="3"/>
        <v>0</v>
      </c>
    </row>
    <row r="17" spans="1:14" ht="21.95" customHeight="1" x14ac:dyDescent="0.2">
      <c r="A17" s="123" t="s">
        <v>61</v>
      </c>
      <c r="B17" s="124" t="s">
        <v>138</v>
      </c>
      <c r="C17" s="125" t="s">
        <v>147</v>
      </c>
      <c r="D17" s="126"/>
      <c r="E17" s="127"/>
      <c r="F17" s="127"/>
      <c r="G17" s="128" t="s">
        <v>7</v>
      </c>
      <c r="H17" s="134">
        <v>14</v>
      </c>
      <c r="I17" s="130"/>
      <c r="J17" s="131">
        <f t="shared" si="0"/>
        <v>0</v>
      </c>
      <c r="K17" s="132"/>
      <c r="L17" s="131">
        <f t="shared" si="1"/>
        <v>0</v>
      </c>
      <c r="M17" s="133">
        <f t="shared" si="2"/>
        <v>0</v>
      </c>
      <c r="N17" s="133">
        <f t="shared" si="3"/>
        <v>0</v>
      </c>
    </row>
    <row r="18" spans="1:14" ht="12" customHeight="1" x14ac:dyDescent="0.2">
      <c r="A18" s="123"/>
      <c r="B18" s="124"/>
      <c r="C18" s="135" t="s">
        <v>40</v>
      </c>
      <c r="D18" s="137"/>
      <c r="E18" s="137"/>
      <c r="F18" s="137"/>
      <c r="G18" s="136"/>
      <c r="H18" s="138"/>
      <c r="I18" s="139"/>
      <c r="J18" s="140"/>
      <c r="K18" s="141"/>
      <c r="L18" s="140"/>
      <c r="M18" s="142"/>
      <c r="N18" s="140"/>
    </row>
    <row r="19" spans="1:14" ht="21.95" customHeight="1" x14ac:dyDescent="0.2">
      <c r="A19" s="123" t="s">
        <v>60</v>
      </c>
      <c r="B19" s="124" t="s">
        <v>138</v>
      </c>
      <c r="C19" s="125" t="s">
        <v>148</v>
      </c>
      <c r="D19" s="126"/>
      <c r="E19" s="127"/>
      <c r="F19" s="127"/>
      <c r="G19" s="128" t="s">
        <v>7</v>
      </c>
      <c r="H19" s="134">
        <v>3</v>
      </c>
      <c r="I19" s="130"/>
      <c r="J19" s="131">
        <f t="shared" ref="J19:J21" si="4">H19*I19</f>
        <v>0</v>
      </c>
      <c r="K19" s="132"/>
      <c r="L19" s="131">
        <f t="shared" ref="L19:L21" si="5">J19*K19</f>
        <v>0</v>
      </c>
      <c r="M19" s="133">
        <f t="shared" ref="M19:M21" si="6">J19-L19</f>
        <v>0</v>
      </c>
      <c r="N19" s="133">
        <f t="shared" si="3"/>
        <v>0</v>
      </c>
    </row>
    <row r="20" spans="1:14" ht="21.95" customHeight="1" x14ac:dyDescent="0.2">
      <c r="A20" s="123" t="s">
        <v>59</v>
      </c>
      <c r="B20" s="124" t="s">
        <v>138</v>
      </c>
      <c r="C20" s="125" t="s">
        <v>149</v>
      </c>
      <c r="D20" s="126"/>
      <c r="E20" s="127"/>
      <c r="F20" s="127"/>
      <c r="G20" s="128" t="s">
        <v>7</v>
      </c>
      <c r="H20" s="134">
        <v>6</v>
      </c>
      <c r="I20" s="130"/>
      <c r="J20" s="131">
        <f t="shared" si="4"/>
        <v>0</v>
      </c>
      <c r="K20" s="132"/>
      <c r="L20" s="131">
        <f t="shared" si="5"/>
        <v>0</v>
      </c>
      <c r="M20" s="133">
        <f t="shared" si="6"/>
        <v>0</v>
      </c>
      <c r="N20" s="133">
        <f t="shared" si="3"/>
        <v>0</v>
      </c>
    </row>
    <row r="21" spans="1:14" ht="21.95" customHeight="1" x14ac:dyDescent="0.2">
      <c r="A21" s="123" t="s">
        <v>58</v>
      </c>
      <c r="B21" s="124" t="s">
        <v>138</v>
      </c>
      <c r="C21" s="125" t="s">
        <v>150</v>
      </c>
      <c r="D21" s="126"/>
      <c r="E21" s="127"/>
      <c r="F21" s="127"/>
      <c r="G21" s="128" t="s">
        <v>7</v>
      </c>
      <c r="H21" s="134">
        <v>6</v>
      </c>
      <c r="I21" s="130"/>
      <c r="J21" s="131">
        <f t="shared" si="4"/>
        <v>0</v>
      </c>
      <c r="K21" s="132"/>
      <c r="L21" s="131">
        <f t="shared" si="5"/>
        <v>0</v>
      </c>
      <c r="M21" s="133">
        <f t="shared" si="6"/>
        <v>0</v>
      </c>
      <c r="N21" s="133">
        <f t="shared" si="3"/>
        <v>0</v>
      </c>
    </row>
    <row r="22" spans="1:14" ht="11.25" customHeight="1" x14ac:dyDescent="0.2">
      <c r="A22" s="123"/>
      <c r="B22" s="124"/>
      <c r="C22" s="135" t="s">
        <v>12</v>
      </c>
      <c r="D22" s="137"/>
      <c r="E22" s="137"/>
      <c r="F22" s="137"/>
      <c r="G22" s="136"/>
      <c r="H22" s="138"/>
      <c r="I22" s="139"/>
      <c r="J22" s="140"/>
      <c r="K22" s="141"/>
      <c r="L22" s="140"/>
      <c r="M22" s="142"/>
      <c r="N22" s="140"/>
    </row>
    <row r="23" spans="1:14" ht="21.95" customHeight="1" x14ac:dyDescent="0.2">
      <c r="A23" s="123" t="s">
        <v>57</v>
      </c>
      <c r="B23" s="124" t="s">
        <v>138</v>
      </c>
      <c r="C23" s="125" t="s">
        <v>151</v>
      </c>
      <c r="D23" s="126"/>
      <c r="E23" s="127"/>
      <c r="F23" s="127"/>
      <c r="G23" s="128" t="s">
        <v>7</v>
      </c>
      <c r="H23" s="134">
        <v>7</v>
      </c>
      <c r="I23" s="130"/>
      <c r="J23" s="131">
        <f t="shared" ref="J23" si="7">H23*I23</f>
        <v>0</v>
      </c>
      <c r="K23" s="132"/>
      <c r="L23" s="131">
        <f t="shared" ref="L23" si="8">J23*K23</f>
        <v>0</v>
      </c>
      <c r="M23" s="133">
        <f t="shared" ref="M23" si="9">J23-L23</f>
        <v>0</v>
      </c>
      <c r="N23" s="133">
        <f t="shared" si="3"/>
        <v>0</v>
      </c>
    </row>
    <row r="24" spans="1:14" s="59" customFormat="1" ht="21.95" customHeight="1" x14ac:dyDescent="0.2">
      <c r="A24" s="123" t="s">
        <v>56</v>
      </c>
      <c r="B24" s="124" t="s">
        <v>138</v>
      </c>
      <c r="C24" s="125" t="s">
        <v>152</v>
      </c>
      <c r="D24" s="126"/>
      <c r="E24" s="143"/>
      <c r="F24" s="143"/>
      <c r="G24" s="128" t="s">
        <v>7</v>
      </c>
      <c r="H24" s="134">
        <v>7</v>
      </c>
      <c r="I24" s="144"/>
      <c r="J24" s="131">
        <f t="shared" ref="J24" si="10">H24*I24</f>
        <v>0</v>
      </c>
      <c r="K24" s="132"/>
      <c r="L24" s="131">
        <f t="shared" ref="L24" si="11">J24*K24</f>
        <v>0</v>
      </c>
      <c r="M24" s="133">
        <f t="shared" ref="M24" si="12">J24-L24</f>
        <v>0</v>
      </c>
      <c r="N24" s="133">
        <f t="shared" ref="N24" si="13">M24*1.095</f>
        <v>0</v>
      </c>
    </row>
    <row r="25" spans="1:14" ht="21.95" customHeight="1" thickBot="1" x14ac:dyDescent="0.25">
      <c r="A25" s="123" t="s">
        <v>54</v>
      </c>
      <c r="B25" s="124" t="s">
        <v>138</v>
      </c>
      <c r="C25" s="125" t="s">
        <v>153</v>
      </c>
      <c r="D25" s="126"/>
      <c r="E25" s="127"/>
      <c r="F25" s="127"/>
      <c r="G25" s="128" t="s">
        <v>7</v>
      </c>
      <c r="H25" s="134">
        <v>16</v>
      </c>
      <c r="I25" s="130"/>
      <c r="J25" s="131">
        <f t="shared" ref="J25" si="14">H25*I25</f>
        <v>0</v>
      </c>
      <c r="K25" s="132"/>
      <c r="L25" s="131">
        <f t="shared" ref="L25" si="15">J25*K25</f>
        <v>0</v>
      </c>
      <c r="M25" s="133">
        <f t="shared" ref="M25" si="16">J25-L25</f>
        <v>0</v>
      </c>
      <c r="N25" s="133">
        <f t="shared" si="3"/>
        <v>0</v>
      </c>
    </row>
    <row r="26" spans="1:14" ht="15.75" customHeight="1" thickBot="1" x14ac:dyDescent="0.25">
      <c r="A26" s="145"/>
      <c r="B26" s="146"/>
      <c r="C26" s="164" t="s">
        <v>6</v>
      </c>
      <c r="D26" s="165"/>
      <c r="E26" s="165"/>
      <c r="F26" s="165"/>
      <c r="G26" s="166"/>
      <c r="H26" s="166"/>
      <c r="I26" s="166"/>
      <c r="J26" s="166"/>
      <c r="K26" s="166"/>
      <c r="L26" s="166"/>
      <c r="M26" s="147">
        <f>SUM(M10:M25)</f>
        <v>0</v>
      </c>
      <c r="N26" s="148">
        <f>SUM(N10:N25)</f>
        <v>0</v>
      </c>
    </row>
    <row r="27" spans="1:14" ht="15" customHeight="1" x14ac:dyDescent="0.2">
      <c r="A27" s="90" t="s">
        <v>125</v>
      </c>
      <c r="B27" s="90"/>
      <c r="C27" s="90"/>
      <c r="D27" s="90"/>
      <c r="E27" s="90"/>
      <c r="F27" s="90"/>
      <c r="G27" s="3"/>
      <c r="H27" s="3"/>
      <c r="I27" s="3"/>
      <c r="J27" s="3"/>
      <c r="K27" s="3"/>
      <c r="L27" s="3"/>
      <c r="M27" s="2"/>
      <c r="N27" s="3"/>
    </row>
    <row r="28" spans="1:14" ht="15" customHeight="1" x14ac:dyDescent="0.2">
      <c r="A28" s="162" t="s">
        <v>5</v>
      </c>
      <c r="B28" s="162"/>
      <c r="C28" s="162"/>
      <c r="D28" s="162"/>
      <c r="E28" s="162"/>
      <c r="F28" s="162"/>
      <c r="G28" s="167"/>
      <c r="H28" s="167"/>
      <c r="I28" s="167"/>
      <c r="J28" s="3"/>
      <c r="K28" s="3"/>
      <c r="L28" s="3"/>
      <c r="M28" s="2"/>
      <c r="N28" s="3"/>
    </row>
    <row r="29" spans="1:14" ht="15" customHeight="1" x14ac:dyDescent="0.2">
      <c r="A29" s="162" t="s">
        <v>4</v>
      </c>
      <c r="B29" s="162"/>
      <c r="C29" s="162"/>
      <c r="D29" s="162"/>
      <c r="E29" s="162"/>
      <c r="F29" s="162"/>
      <c r="G29" s="167"/>
      <c r="H29" s="167"/>
      <c r="I29" s="167"/>
      <c r="J29" s="167"/>
      <c r="K29" s="167"/>
      <c r="L29" s="3"/>
      <c r="M29" s="2"/>
      <c r="N29" s="3"/>
    </row>
    <row r="30" spans="1:14" ht="15" customHeight="1" x14ac:dyDescent="0.2">
      <c r="A30" s="10" t="s">
        <v>3</v>
      </c>
      <c r="B30" s="10"/>
      <c r="C30" s="10"/>
      <c r="D30" s="10"/>
      <c r="E30" s="10"/>
      <c r="F30" s="10"/>
      <c r="G30" s="9"/>
      <c r="H30" s="8"/>
      <c r="I30" s="3"/>
      <c r="J30" s="3"/>
      <c r="K30" s="3"/>
      <c r="L30" s="3"/>
      <c r="M30" s="2"/>
      <c r="N30" s="3"/>
    </row>
    <row r="31" spans="1:14" s="49" customFormat="1" ht="15" customHeight="1" thickBot="1" x14ac:dyDescent="0.25">
      <c r="A31" s="10"/>
      <c r="B31" s="10"/>
      <c r="C31" s="10"/>
      <c r="D31" s="10"/>
      <c r="E31" s="10"/>
      <c r="F31" s="10"/>
      <c r="G31" s="9"/>
      <c r="H31" s="8"/>
      <c r="I31" s="3"/>
      <c r="J31" s="3"/>
      <c r="K31" s="3"/>
      <c r="L31" s="3"/>
      <c r="M31" s="2"/>
      <c r="N31" s="3"/>
    </row>
    <row r="32" spans="1:14" s="49" customFormat="1" ht="15" customHeight="1" x14ac:dyDescent="0.2">
      <c r="A32" s="51" t="s">
        <v>129</v>
      </c>
      <c r="B32" s="52"/>
      <c r="C32" s="52"/>
      <c r="D32" s="52"/>
      <c r="E32" s="52"/>
      <c r="F32" s="52"/>
      <c r="G32" s="53"/>
      <c r="H32" s="52"/>
      <c r="I32" s="52"/>
      <c r="J32" s="52"/>
      <c r="K32" s="52"/>
      <c r="L32" s="52"/>
      <c r="M32" s="54"/>
      <c r="N32" s="55"/>
    </row>
    <row r="33" spans="1:17" s="49" customFormat="1" ht="15" customHeight="1" thickBot="1" x14ac:dyDescent="0.25">
      <c r="A33" s="149" t="s">
        <v>128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  <c r="N33" s="58"/>
    </row>
    <row r="34" spans="1:17" s="91" customFormat="1" ht="15" customHeight="1" x14ac:dyDescent="0.2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5"/>
      <c r="N34" s="154"/>
      <c r="O34" s="156"/>
      <c r="P34" s="156"/>
      <c r="Q34" s="156"/>
    </row>
    <row r="35" spans="1:17" ht="15" customHeight="1" x14ac:dyDescent="0.2">
      <c r="A35" s="162" t="s">
        <v>130</v>
      </c>
      <c r="B35" s="162"/>
      <c r="C35" s="162"/>
      <c r="D35" s="162"/>
      <c r="E35" s="162"/>
      <c r="F35" s="162"/>
      <c r="G35" s="167"/>
      <c r="H35" s="167"/>
      <c r="I35" s="167"/>
      <c r="J35" s="167"/>
      <c r="K35" s="3"/>
      <c r="L35" s="3"/>
      <c r="M35" s="2"/>
      <c r="N35" s="3"/>
    </row>
    <row r="36" spans="1:17" ht="15" customHeight="1" x14ac:dyDescent="0.2">
      <c r="A36" s="90"/>
      <c r="B36" s="90"/>
      <c r="C36" s="90"/>
      <c r="D36" s="90"/>
      <c r="E36" s="90"/>
      <c r="F36" s="90"/>
      <c r="G36" s="3"/>
      <c r="H36" s="4"/>
      <c r="I36" s="3"/>
      <c r="J36" s="3"/>
      <c r="K36" s="3"/>
      <c r="L36" s="3"/>
      <c r="M36" s="2"/>
      <c r="N36" s="3"/>
    </row>
    <row r="37" spans="1:17" ht="15" customHeight="1" x14ac:dyDescent="0.2">
      <c r="A37" s="162" t="s">
        <v>2</v>
      </c>
      <c r="B37" s="162"/>
      <c r="C37" s="162"/>
      <c r="D37" s="90"/>
      <c r="E37" s="90"/>
      <c r="F37" s="90"/>
      <c r="G37" s="3"/>
      <c r="H37" s="4"/>
      <c r="I37" s="3"/>
      <c r="J37" s="3"/>
      <c r="K37" s="3"/>
      <c r="L37" s="3" t="s">
        <v>1</v>
      </c>
      <c r="M37" s="90"/>
      <c r="N37" s="92"/>
    </row>
    <row r="38" spans="1:17" ht="15" customHeight="1" x14ac:dyDescent="0.2">
      <c r="A38" s="162" t="s">
        <v>0</v>
      </c>
      <c r="B38" s="162"/>
      <c r="C38" s="162"/>
      <c r="D38" s="90"/>
      <c r="E38" s="90"/>
      <c r="F38" s="90"/>
      <c r="G38" s="3"/>
      <c r="H38" s="4"/>
      <c r="I38" s="6"/>
      <c r="J38" s="6"/>
      <c r="K38" s="6"/>
      <c r="L38" s="6" t="s">
        <v>0</v>
      </c>
      <c r="M38" s="6"/>
      <c r="N38" s="6"/>
    </row>
    <row r="39" spans="1:17" ht="15" customHeight="1" x14ac:dyDescent="0.2">
      <c r="A39" s="5"/>
      <c r="B39" s="5"/>
      <c r="C39" s="3"/>
      <c r="D39" s="3"/>
      <c r="E39" s="3"/>
      <c r="F39" s="3"/>
      <c r="G39" s="3"/>
      <c r="H39" s="4"/>
      <c r="I39" s="6"/>
      <c r="J39" s="6"/>
      <c r="K39" s="6"/>
      <c r="L39" s="6"/>
      <c r="M39" s="6"/>
      <c r="N39" s="6"/>
    </row>
    <row r="40" spans="1:17" ht="15" customHeight="1" x14ac:dyDescent="0.2">
      <c r="A40" s="5"/>
      <c r="B40" s="5"/>
      <c r="C40" s="66"/>
      <c r="D40" s="3"/>
      <c r="E40" s="3"/>
      <c r="F40" s="3"/>
      <c r="G40" s="3"/>
      <c r="H40" s="4"/>
      <c r="I40" s="3"/>
      <c r="J40" s="3"/>
      <c r="K40" s="3"/>
      <c r="L40" s="3"/>
      <c r="M40" s="2"/>
      <c r="N40" s="3"/>
    </row>
    <row r="41" spans="1:17" ht="18.9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7" ht="18.95" customHeight="1" x14ac:dyDescent="0.2"/>
  </sheetData>
  <mergeCells count="15">
    <mergeCell ref="A38:C38"/>
    <mergeCell ref="A4:C4"/>
    <mergeCell ref="G4:I4"/>
    <mergeCell ref="L4:N4"/>
    <mergeCell ref="A6:N6"/>
    <mergeCell ref="C26:L26"/>
    <mergeCell ref="A28:I28"/>
    <mergeCell ref="A29:K29"/>
    <mergeCell ref="A35:J35"/>
    <mergeCell ref="A37:C37"/>
    <mergeCell ref="A3:C3"/>
    <mergeCell ref="G3:I3"/>
    <mergeCell ref="L3:N3"/>
    <mergeCell ref="G1:I1"/>
    <mergeCell ref="A2:C2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73"/>
  <sheetViews>
    <sheetView topLeftCell="A22" workbookViewId="0">
      <selection activeCell="T20" sqref="T20"/>
    </sheetView>
  </sheetViews>
  <sheetFormatPr defaultRowHeight="12.75" x14ac:dyDescent="0.2"/>
  <cols>
    <col min="1" max="1" width="3.7109375" style="44" customWidth="1"/>
    <col min="2" max="2" width="9.5703125" style="81" customWidth="1"/>
    <col min="3" max="3" width="54" style="44" customWidth="1"/>
    <col min="4" max="5" width="14.140625" style="63" customWidth="1"/>
    <col min="6" max="6" width="10.5703125" style="44" customWidth="1"/>
    <col min="7" max="7" width="9.42578125" style="44" customWidth="1"/>
    <col min="8" max="9" width="8.42578125" style="44" customWidth="1"/>
    <col min="10" max="10" width="9.140625" style="44"/>
    <col min="11" max="11" width="7.42578125" style="44" customWidth="1"/>
    <col min="12" max="12" width="9.140625" style="44"/>
    <col min="13" max="13" width="10.140625" style="44" customWidth="1"/>
    <col min="14" max="14" width="10.85546875" style="44" customWidth="1"/>
    <col min="15" max="16" width="9.140625" style="44"/>
    <col min="17" max="17" width="9" style="44" customWidth="1"/>
    <col min="18" max="19" width="9.140625" style="44" hidden="1" customWidth="1"/>
    <col min="20" max="16384" width="9.140625" style="44"/>
  </cols>
  <sheetData>
    <row r="1" spans="1:14" ht="15" customHeight="1" thickBot="1" x14ac:dyDescent="0.25">
      <c r="A1" s="48" t="s">
        <v>90</v>
      </c>
      <c r="B1" s="48"/>
      <c r="G1" s="161"/>
      <c r="H1" s="161"/>
      <c r="I1" s="161"/>
      <c r="J1" s="93" t="s">
        <v>89</v>
      </c>
      <c r="L1" s="152"/>
      <c r="M1" s="152"/>
      <c r="N1" s="47" t="s">
        <v>88</v>
      </c>
    </row>
    <row r="2" spans="1:14" ht="15" customHeight="1" x14ac:dyDescent="0.2">
      <c r="A2" s="159" t="s">
        <v>87</v>
      </c>
      <c r="B2" s="159"/>
      <c r="C2" s="159"/>
      <c r="D2" s="65"/>
      <c r="E2" s="65"/>
      <c r="F2" s="45"/>
      <c r="G2" s="65"/>
      <c r="H2" s="65"/>
      <c r="I2" s="65"/>
      <c r="J2" s="65" t="s">
        <v>86</v>
      </c>
      <c r="K2" s="65"/>
      <c r="L2" s="160"/>
      <c r="M2" s="160"/>
      <c r="N2" s="160"/>
    </row>
    <row r="3" spans="1:14" ht="15" customHeight="1" x14ac:dyDescent="0.2">
      <c r="A3" s="159" t="s">
        <v>85</v>
      </c>
      <c r="B3" s="159"/>
      <c r="C3" s="159"/>
      <c r="D3" s="65"/>
      <c r="E3" s="65"/>
      <c r="F3" s="45"/>
      <c r="G3" s="160"/>
      <c r="H3" s="160"/>
      <c r="I3" s="160"/>
      <c r="J3" s="91" t="s">
        <v>115</v>
      </c>
      <c r="L3" s="160"/>
      <c r="M3" s="160"/>
      <c r="N3" s="160"/>
    </row>
    <row r="4" spans="1:14" ht="15" customHeight="1" x14ac:dyDescent="0.2">
      <c r="A4" s="159" t="s">
        <v>84</v>
      </c>
      <c r="B4" s="159"/>
      <c r="C4" s="159"/>
      <c r="D4" s="62"/>
      <c r="E4" s="62"/>
      <c r="F4" s="45"/>
      <c r="G4" s="160"/>
      <c r="H4" s="160"/>
      <c r="I4" s="160"/>
      <c r="J4" s="91" t="s">
        <v>83</v>
      </c>
      <c r="L4" s="160"/>
      <c r="M4" s="160"/>
      <c r="N4" s="160"/>
    </row>
    <row r="5" spans="1:14" ht="15.75" customHeight="1" x14ac:dyDescent="0.2">
      <c r="A5" s="46"/>
      <c r="B5" s="80"/>
      <c r="M5" s="43"/>
    </row>
    <row r="6" spans="1:14" ht="15" customHeight="1" x14ac:dyDescent="0.25">
      <c r="A6" s="163" t="s">
        <v>126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ht="15" customHeight="1" x14ac:dyDescent="0.25">
      <c r="A7" s="42" t="s">
        <v>132</v>
      </c>
      <c r="B7" s="83"/>
      <c r="C7" s="42"/>
      <c r="D7" s="64"/>
      <c r="E7" s="64"/>
      <c r="F7" s="42"/>
      <c r="G7" s="42"/>
      <c r="H7" s="42"/>
      <c r="I7" s="42"/>
      <c r="J7" s="42"/>
      <c r="K7" s="42"/>
      <c r="L7" s="42"/>
      <c r="M7" s="42"/>
      <c r="N7" s="42"/>
    </row>
    <row r="8" spans="1:14" ht="49.5" customHeight="1" x14ac:dyDescent="0.2">
      <c r="A8" s="41" t="s">
        <v>82</v>
      </c>
      <c r="B8" s="84" t="s">
        <v>136</v>
      </c>
      <c r="C8" s="71" t="s">
        <v>81</v>
      </c>
      <c r="D8" s="158" t="s">
        <v>135</v>
      </c>
      <c r="E8" s="72" t="s">
        <v>80</v>
      </c>
      <c r="F8" s="40" t="s">
        <v>79</v>
      </c>
      <c r="G8" s="40" t="s">
        <v>78</v>
      </c>
      <c r="H8" s="39" t="s">
        <v>77</v>
      </c>
      <c r="I8" s="38" t="s">
        <v>76</v>
      </c>
      <c r="J8" s="38" t="s">
        <v>75</v>
      </c>
      <c r="K8" s="37" t="s">
        <v>74</v>
      </c>
      <c r="L8" s="37" t="s">
        <v>73</v>
      </c>
      <c r="M8" s="37" t="s">
        <v>72</v>
      </c>
      <c r="N8" s="37" t="s">
        <v>71</v>
      </c>
    </row>
    <row r="9" spans="1:14" ht="13.5" customHeight="1" x14ac:dyDescent="0.2">
      <c r="A9" s="35"/>
      <c r="B9" s="86" t="s">
        <v>137</v>
      </c>
      <c r="C9" s="36" t="s">
        <v>70</v>
      </c>
      <c r="D9" s="157" t="s">
        <v>139</v>
      </c>
      <c r="E9" s="35"/>
      <c r="F9" s="35"/>
      <c r="G9" s="34"/>
      <c r="H9" s="33">
        <v>1</v>
      </c>
      <c r="I9" s="33">
        <v>2</v>
      </c>
      <c r="J9" s="33" t="s">
        <v>69</v>
      </c>
      <c r="K9" s="33">
        <v>4</v>
      </c>
      <c r="L9" s="33" t="s">
        <v>68</v>
      </c>
      <c r="M9" s="33" t="s">
        <v>67</v>
      </c>
      <c r="N9" s="33" t="s">
        <v>131</v>
      </c>
    </row>
    <row r="10" spans="1:14" ht="15" customHeight="1" x14ac:dyDescent="0.2">
      <c r="A10" s="19" t="s">
        <v>66</v>
      </c>
      <c r="B10" s="87" t="s">
        <v>138</v>
      </c>
      <c r="C10" s="18" t="s">
        <v>99</v>
      </c>
      <c r="D10" s="85"/>
      <c r="E10" s="17"/>
      <c r="F10" s="21"/>
      <c r="G10" s="16" t="s">
        <v>7</v>
      </c>
      <c r="H10" s="20">
        <v>4</v>
      </c>
      <c r="I10" s="15"/>
      <c r="J10" s="13">
        <f t="shared" ref="J10:J26" si="0">H10*I10</f>
        <v>0</v>
      </c>
      <c r="K10" s="14"/>
      <c r="L10" s="13">
        <f t="shared" ref="L10:L26" si="1">J10*K10</f>
        <v>0</v>
      </c>
      <c r="M10" s="12">
        <f t="shared" ref="M10:M26" si="2">J10-L10</f>
        <v>0</v>
      </c>
      <c r="N10" s="13">
        <f>M10*1.095</f>
        <v>0</v>
      </c>
    </row>
    <row r="11" spans="1:14" ht="15" customHeight="1" x14ac:dyDescent="0.2">
      <c r="A11" s="19" t="s">
        <v>65</v>
      </c>
      <c r="B11" s="87" t="s">
        <v>138</v>
      </c>
      <c r="C11" s="18" t="s">
        <v>100</v>
      </c>
      <c r="D11" s="85"/>
      <c r="E11" s="17"/>
      <c r="F11" s="21"/>
      <c r="G11" s="16" t="s">
        <v>7</v>
      </c>
      <c r="H11" s="20">
        <v>6</v>
      </c>
      <c r="I11" s="15"/>
      <c r="J11" s="13">
        <f t="shared" si="0"/>
        <v>0</v>
      </c>
      <c r="K11" s="14"/>
      <c r="L11" s="13">
        <f t="shared" si="1"/>
        <v>0</v>
      </c>
      <c r="M11" s="12">
        <f t="shared" si="2"/>
        <v>0</v>
      </c>
      <c r="N11" s="13">
        <f t="shared" ref="N11:N57" si="3">M11*1.095</f>
        <v>0</v>
      </c>
    </row>
    <row r="12" spans="1:14" ht="15" customHeight="1" x14ac:dyDescent="0.2">
      <c r="A12" s="19" t="s">
        <v>64</v>
      </c>
      <c r="B12" s="87" t="s">
        <v>138</v>
      </c>
      <c r="C12" s="18" t="s">
        <v>101</v>
      </c>
      <c r="D12" s="85"/>
      <c r="E12" s="17"/>
      <c r="F12" s="21"/>
      <c r="G12" s="16" t="s">
        <v>7</v>
      </c>
      <c r="H12" s="20">
        <v>4</v>
      </c>
      <c r="I12" s="15"/>
      <c r="J12" s="13">
        <f t="shared" si="0"/>
        <v>0</v>
      </c>
      <c r="K12" s="14"/>
      <c r="L12" s="13">
        <f t="shared" si="1"/>
        <v>0</v>
      </c>
      <c r="M12" s="12">
        <f t="shared" si="2"/>
        <v>0</v>
      </c>
      <c r="N12" s="13">
        <f t="shared" si="3"/>
        <v>0</v>
      </c>
    </row>
    <row r="13" spans="1:14" ht="15" customHeight="1" x14ac:dyDescent="0.2">
      <c r="A13" s="19" t="s">
        <v>93</v>
      </c>
      <c r="B13" s="87" t="s">
        <v>138</v>
      </c>
      <c r="C13" s="18" t="s">
        <v>102</v>
      </c>
      <c r="D13" s="85"/>
      <c r="E13" s="17"/>
      <c r="F13" s="21"/>
      <c r="G13" s="16" t="s">
        <v>7</v>
      </c>
      <c r="H13" s="20">
        <v>10</v>
      </c>
      <c r="I13" s="15"/>
      <c r="J13" s="13">
        <f t="shared" si="0"/>
        <v>0</v>
      </c>
      <c r="K13" s="14"/>
      <c r="L13" s="13">
        <f t="shared" si="1"/>
        <v>0</v>
      </c>
      <c r="M13" s="12">
        <f t="shared" si="2"/>
        <v>0</v>
      </c>
      <c r="N13" s="13">
        <f t="shared" si="3"/>
        <v>0</v>
      </c>
    </row>
    <row r="14" spans="1:14" ht="15" customHeight="1" x14ac:dyDescent="0.2">
      <c r="A14" s="19" t="s">
        <v>63</v>
      </c>
      <c r="B14" s="87" t="s">
        <v>138</v>
      </c>
      <c r="C14" s="18" t="s">
        <v>103</v>
      </c>
      <c r="D14" s="85"/>
      <c r="E14" s="17"/>
      <c r="F14" s="21"/>
      <c r="G14" s="16" t="s">
        <v>7</v>
      </c>
      <c r="H14" s="20">
        <v>6</v>
      </c>
      <c r="I14" s="15"/>
      <c r="J14" s="13">
        <f t="shared" si="0"/>
        <v>0</v>
      </c>
      <c r="K14" s="14"/>
      <c r="L14" s="13">
        <f t="shared" si="1"/>
        <v>0</v>
      </c>
      <c r="M14" s="12">
        <f t="shared" si="2"/>
        <v>0</v>
      </c>
      <c r="N14" s="13">
        <f t="shared" si="3"/>
        <v>0</v>
      </c>
    </row>
    <row r="15" spans="1:14" ht="15" customHeight="1" x14ac:dyDescent="0.2">
      <c r="A15" s="19" t="s">
        <v>94</v>
      </c>
      <c r="B15" s="87" t="s">
        <v>138</v>
      </c>
      <c r="C15" s="18" t="s">
        <v>104</v>
      </c>
      <c r="D15" s="85"/>
      <c r="E15" s="17"/>
      <c r="F15" s="21"/>
      <c r="G15" s="16" t="s">
        <v>7</v>
      </c>
      <c r="H15" s="20">
        <v>7</v>
      </c>
      <c r="I15" s="15"/>
      <c r="J15" s="13">
        <f t="shared" si="0"/>
        <v>0</v>
      </c>
      <c r="K15" s="14"/>
      <c r="L15" s="13">
        <f t="shared" si="1"/>
        <v>0</v>
      </c>
      <c r="M15" s="12">
        <f t="shared" si="2"/>
        <v>0</v>
      </c>
      <c r="N15" s="13">
        <f t="shared" si="3"/>
        <v>0</v>
      </c>
    </row>
    <row r="16" spans="1:14" ht="15" customHeight="1" x14ac:dyDescent="0.2">
      <c r="A16" s="19" t="s">
        <v>62</v>
      </c>
      <c r="B16" s="87" t="s">
        <v>138</v>
      </c>
      <c r="C16" s="18" t="s">
        <v>105</v>
      </c>
      <c r="D16" s="85"/>
      <c r="E16" s="17"/>
      <c r="F16" s="21"/>
      <c r="G16" s="16" t="s">
        <v>7</v>
      </c>
      <c r="H16" s="20">
        <v>9</v>
      </c>
      <c r="I16" s="15"/>
      <c r="J16" s="13">
        <f t="shared" si="0"/>
        <v>0</v>
      </c>
      <c r="K16" s="14"/>
      <c r="L16" s="13">
        <f t="shared" si="1"/>
        <v>0</v>
      </c>
      <c r="M16" s="12">
        <f t="shared" si="2"/>
        <v>0</v>
      </c>
      <c r="N16" s="13">
        <f t="shared" si="3"/>
        <v>0</v>
      </c>
    </row>
    <row r="17" spans="1:14" ht="15" customHeight="1" x14ac:dyDescent="0.2">
      <c r="A17" s="19" t="s">
        <v>61</v>
      </c>
      <c r="B17" s="87" t="s">
        <v>138</v>
      </c>
      <c r="C17" s="18" t="s">
        <v>106</v>
      </c>
      <c r="D17" s="85"/>
      <c r="E17" s="17"/>
      <c r="F17" s="21"/>
      <c r="G17" s="16" t="s">
        <v>7</v>
      </c>
      <c r="H17" s="20">
        <v>3</v>
      </c>
      <c r="I17" s="15"/>
      <c r="J17" s="13">
        <f t="shared" si="0"/>
        <v>0</v>
      </c>
      <c r="K17" s="14"/>
      <c r="L17" s="13">
        <f t="shared" si="1"/>
        <v>0</v>
      </c>
      <c r="M17" s="12">
        <f t="shared" si="2"/>
        <v>0</v>
      </c>
      <c r="N17" s="13">
        <f t="shared" si="3"/>
        <v>0</v>
      </c>
    </row>
    <row r="18" spans="1:14" ht="15" customHeight="1" x14ac:dyDescent="0.2">
      <c r="A18" s="19" t="s">
        <v>60</v>
      </c>
      <c r="B18" s="87" t="s">
        <v>138</v>
      </c>
      <c r="C18" s="18" t="s">
        <v>107</v>
      </c>
      <c r="D18" s="85"/>
      <c r="E18" s="17"/>
      <c r="F18" s="21"/>
      <c r="G18" s="16" t="s">
        <v>7</v>
      </c>
      <c r="H18" s="20">
        <v>27</v>
      </c>
      <c r="I18" s="15"/>
      <c r="J18" s="13">
        <f t="shared" si="0"/>
        <v>0</v>
      </c>
      <c r="K18" s="14"/>
      <c r="L18" s="13">
        <f t="shared" si="1"/>
        <v>0</v>
      </c>
      <c r="M18" s="12">
        <f t="shared" si="2"/>
        <v>0</v>
      </c>
      <c r="N18" s="13">
        <f t="shared" si="3"/>
        <v>0</v>
      </c>
    </row>
    <row r="19" spans="1:14" ht="22.5" customHeight="1" x14ac:dyDescent="0.2">
      <c r="A19" s="19" t="s">
        <v>59</v>
      </c>
      <c r="B19" s="87" t="s">
        <v>138</v>
      </c>
      <c r="C19" s="18" t="s">
        <v>95</v>
      </c>
      <c r="D19" s="85"/>
      <c r="E19" s="17"/>
      <c r="F19" s="21"/>
      <c r="G19" s="16" t="s">
        <v>7</v>
      </c>
      <c r="H19" s="20">
        <v>17</v>
      </c>
      <c r="I19" s="15"/>
      <c r="J19" s="13">
        <f t="shared" si="0"/>
        <v>0</v>
      </c>
      <c r="K19" s="14"/>
      <c r="L19" s="13">
        <f t="shared" si="1"/>
        <v>0</v>
      </c>
      <c r="M19" s="12">
        <f t="shared" si="2"/>
        <v>0</v>
      </c>
      <c r="N19" s="13">
        <f t="shared" si="3"/>
        <v>0</v>
      </c>
    </row>
    <row r="20" spans="1:14" ht="26.25" customHeight="1" x14ac:dyDescent="0.2">
      <c r="A20" s="19" t="s">
        <v>58</v>
      </c>
      <c r="B20" s="87" t="s">
        <v>138</v>
      </c>
      <c r="C20" s="18" t="s">
        <v>92</v>
      </c>
      <c r="D20" s="85"/>
      <c r="E20" s="17"/>
      <c r="F20" s="21"/>
      <c r="G20" s="16" t="s">
        <v>7</v>
      </c>
      <c r="H20" s="20">
        <v>2</v>
      </c>
      <c r="I20" s="15"/>
      <c r="J20" s="13">
        <f t="shared" si="0"/>
        <v>0</v>
      </c>
      <c r="K20" s="14"/>
      <c r="L20" s="13">
        <f t="shared" si="1"/>
        <v>0</v>
      </c>
      <c r="M20" s="12">
        <f t="shared" si="2"/>
        <v>0</v>
      </c>
      <c r="N20" s="13">
        <f t="shared" si="3"/>
        <v>0</v>
      </c>
    </row>
    <row r="21" spans="1:14" ht="15" customHeight="1" x14ac:dyDescent="0.2">
      <c r="A21" s="19" t="s">
        <v>57</v>
      </c>
      <c r="B21" s="87" t="s">
        <v>138</v>
      </c>
      <c r="C21" s="18" t="s">
        <v>55</v>
      </c>
      <c r="D21" s="85"/>
      <c r="E21" s="17"/>
      <c r="F21" s="21"/>
      <c r="G21" s="16" t="s">
        <v>7</v>
      </c>
      <c r="H21" s="20">
        <v>9</v>
      </c>
      <c r="I21" s="15"/>
      <c r="J21" s="13">
        <f t="shared" si="0"/>
        <v>0</v>
      </c>
      <c r="K21" s="14"/>
      <c r="L21" s="13">
        <f t="shared" si="1"/>
        <v>0</v>
      </c>
      <c r="M21" s="12">
        <f t="shared" si="2"/>
        <v>0</v>
      </c>
      <c r="N21" s="13">
        <f t="shared" si="3"/>
        <v>0</v>
      </c>
    </row>
    <row r="22" spans="1:14" ht="15" customHeight="1" x14ac:dyDescent="0.2">
      <c r="A22" s="19" t="s">
        <v>56</v>
      </c>
      <c r="B22" s="87" t="s">
        <v>138</v>
      </c>
      <c r="C22" s="18" t="s">
        <v>91</v>
      </c>
      <c r="D22" s="85"/>
      <c r="E22" s="17"/>
      <c r="F22" s="21"/>
      <c r="G22" s="16" t="s">
        <v>7</v>
      </c>
      <c r="H22" s="20">
        <v>12</v>
      </c>
      <c r="I22" s="15"/>
      <c r="J22" s="13">
        <f t="shared" si="0"/>
        <v>0</v>
      </c>
      <c r="K22" s="14"/>
      <c r="L22" s="13">
        <f t="shared" si="1"/>
        <v>0</v>
      </c>
      <c r="M22" s="12">
        <f t="shared" si="2"/>
        <v>0</v>
      </c>
      <c r="N22" s="13">
        <f t="shared" si="3"/>
        <v>0</v>
      </c>
    </row>
    <row r="23" spans="1:14" ht="15" customHeight="1" x14ac:dyDescent="0.2">
      <c r="A23" s="19" t="s">
        <v>54</v>
      </c>
      <c r="B23" s="87" t="s">
        <v>138</v>
      </c>
      <c r="C23" s="18" t="s">
        <v>52</v>
      </c>
      <c r="D23" s="85"/>
      <c r="E23" s="17"/>
      <c r="F23" s="21"/>
      <c r="G23" s="16" t="s">
        <v>7</v>
      </c>
      <c r="H23" s="20">
        <v>15</v>
      </c>
      <c r="I23" s="15"/>
      <c r="J23" s="13">
        <f t="shared" si="0"/>
        <v>0</v>
      </c>
      <c r="K23" s="14"/>
      <c r="L23" s="13">
        <f t="shared" si="1"/>
        <v>0</v>
      </c>
      <c r="M23" s="12">
        <f t="shared" si="2"/>
        <v>0</v>
      </c>
      <c r="N23" s="13">
        <f t="shared" si="3"/>
        <v>0</v>
      </c>
    </row>
    <row r="24" spans="1:14" ht="15" customHeight="1" x14ac:dyDescent="0.2">
      <c r="A24" s="19" t="s">
        <v>53</v>
      </c>
      <c r="B24" s="87" t="s">
        <v>138</v>
      </c>
      <c r="C24" s="18" t="s">
        <v>97</v>
      </c>
      <c r="D24" s="85"/>
      <c r="E24" s="17"/>
      <c r="F24" s="21"/>
      <c r="G24" s="16" t="s">
        <v>7</v>
      </c>
      <c r="H24" s="20">
        <v>2</v>
      </c>
      <c r="I24" s="15"/>
      <c r="J24" s="13">
        <f t="shared" si="0"/>
        <v>0</v>
      </c>
      <c r="K24" s="14"/>
      <c r="L24" s="13">
        <f t="shared" si="1"/>
        <v>0</v>
      </c>
      <c r="M24" s="12">
        <f t="shared" si="2"/>
        <v>0</v>
      </c>
      <c r="N24" s="13">
        <f t="shared" si="3"/>
        <v>0</v>
      </c>
    </row>
    <row r="25" spans="1:14" ht="15" customHeight="1" x14ac:dyDescent="0.2">
      <c r="A25" s="19" t="s">
        <v>96</v>
      </c>
      <c r="B25" s="87" t="s">
        <v>138</v>
      </c>
      <c r="C25" s="18" t="s">
        <v>50</v>
      </c>
      <c r="D25" s="85"/>
      <c r="E25" s="17"/>
      <c r="F25" s="21"/>
      <c r="G25" s="16" t="s">
        <v>7</v>
      </c>
      <c r="H25" s="20">
        <v>3</v>
      </c>
      <c r="I25" s="15"/>
      <c r="J25" s="13">
        <f t="shared" si="0"/>
        <v>0</v>
      </c>
      <c r="K25" s="14"/>
      <c r="L25" s="13">
        <f t="shared" si="1"/>
        <v>0</v>
      </c>
      <c r="M25" s="12">
        <f t="shared" si="2"/>
        <v>0</v>
      </c>
      <c r="N25" s="13">
        <f t="shared" si="3"/>
        <v>0</v>
      </c>
    </row>
    <row r="26" spans="1:14" ht="15" customHeight="1" x14ac:dyDescent="0.2">
      <c r="A26" s="19" t="s">
        <v>51</v>
      </c>
      <c r="B26" s="87" t="s">
        <v>138</v>
      </c>
      <c r="C26" s="18" t="s">
        <v>48</v>
      </c>
      <c r="D26" s="85"/>
      <c r="E26" s="17"/>
      <c r="F26" s="21"/>
      <c r="G26" s="16" t="s">
        <v>7</v>
      </c>
      <c r="H26" s="20">
        <v>4</v>
      </c>
      <c r="I26" s="15"/>
      <c r="J26" s="13">
        <f t="shared" si="0"/>
        <v>0</v>
      </c>
      <c r="K26" s="14"/>
      <c r="L26" s="13">
        <f t="shared" si="1"/>
        <v>0</v>
      </c>
      <c r="M26" s="12">
        <f t="shared" si="2"/>
        <v>0</v>
      </c>
      <c r="N26" s="13">
        <f t="shared" si="3"/>
        <v>0</v>
      </c>
    </row>
    <row r="27" spans="1:14" ht="15" customHeight="1" x14ac:dyDescent="0.2">
      <c r="A27" s="88"/>
      <c r="B27" s="89"/>
      <c r="C27" s="27" t="s">
        <v>40</v>
      </c>
      <c r="D27" s="32"/>
      <c r="E27" s="32"/>
      <c r="F27" s="32"/>
      <c r="G27" s="31"/>
      <c r="H27" s="25"/>
      <c r="I27" s="30"/>
      <c r="J27" s="28"/>
      <c r="K27" s="29"/>
      <c r="L27" s="28"/>
      <c r="M27" s="22"/>
      <c r="N27" s="28"/>
    </row>
    <row r="28" spans="1:14" ht="15" customHeight="1" x14ac:dyDescent="0.2">
      <c r="A28" s="19" t="s">
        <v>49</v>
      </c>
      <c r="B28" s="87" t="s">
        <v>138</v>
      </c>
      <c r="C28" s="18" t="s">
        <v>38</v>
      </c>
      <c r="D28" s="85"/>
      <c r="E28" s="17"/>
      <c r="F28" s="21"/>
      <c r="G28" s="16" t="s">
        <v>7</v>
      </c>
      <c r="H28" s="20">
        <v>9</v>
      </c>
      <c r="I28" s="15"/>
      <c r="J28" s="13">
        <f t="shared" ref="J28:J31" si="4">H28*I28</f>
        <v>0</v>
      </c>
      <c r="K28" s="14"/>
      <c r="L28" s="13">
        <f t="shared" ref="L28:L31" si="5">J28*K28</f>
        <v>0</v>
      </c>
      <c r="M28" s="12">
        <f t="shared" ref="M28:M31" si="6">J28-L28</f>
        <v>0</v>
      </c>
      <c r="N28" s="13">
        <f t="shared" si="3"/>
        <v>0</v>
      </c>
    </row>
    <row r="29" spans="1:14" ht="15" customHeight="1" x14ac:dyDescent="0.2">
      <c r="A29" s="19" t="s">
        <v>47</v>
      </c>
      <c r="B29" s="87" t="s">
        <v>138</v>
      </c>
      <c r="C29" s="18" t="s">
        <v>36</v>
      </c>
      <c r="D29" s="85"/>
      <c r="E29" s="17"/>
      <c r="F29" s="21"/>
      <c r="G29" s="16" t="s">
        <v>7</v>
      </c>
      <c r="H29" s="20">
        <v>6</v>
      </c>
      <c r="I29" s="15"/>
      <c r="J29" s="13">
        <f t="shared" si="4"/>
        <v>0</v>
      </c>
      <c r="K29" s="14"/>
      <c r="L29" s="13">
        <f t="shared" si="5"/>
        <v>0</v>
      </c>
      <c r="M29" s="12">
        <f t="shared" si="6"/>
        <v>0</v>
      </c>
      <c r="N29" s="13">
        <f t="shared" si="3"/>
        <v>0</v>
      </c>
    </row>
    <row r="30" spans="1:14" ht="15" customHeight="1" x14ac:dyDescent="0.2">
      <c r="A30" s="19" t="s">
        <v>46</v>
      </c>
      <c r="B30" s="87" t="s">
        <v>138</v>
      </c>
      <c r="C30" s="18" t="s">
        <v>108</v>
      </c>
      <c r="D30" s="85"/>
      <c r="E30" s="17"/>
      <c r="F30" s="21"/>
      <c r="G30" s="16" t="s">
        <v>7</v>
      </c>
      <c r="H30" s="20">
        <v>9</v>
      </c>
      <c r="I30" s="15"/>
      <c r="J30" s="13">
        <f t="shared" si="4"/>
        <v>0</v>
      </c>
      <c r="K30" s="14"/>
      <c r="L30" s="13">
        <f t="shared" si="5"/>
        <v>0</v>
      </c>
      <c r="M30" s="12">
        <f t="shared" si="6"/>
        <v>0</v>
      </c>
      <c r="N30" s="13">
        <f t="shared" si="3"/>
        <v>0</v>
      </c>
    </row>
    <row r="31" spans="1:14" ht="15" customHeight="1" x14ac:dyDescent="0.2">
      <c r="A31" s="19" t="s">
        <v>45</v>
      </c>
      <c r="B31" s="87" t="s">
        <v>138</v>
      </c>
      <c r="C31" s="18" t="s">
        <v>109</v>
      </c>
      <c r="D31" s="85"/>
      <c r="E31" s="17"/>
      <c r="F31" s="21"/>
      <c r="G31" s="16" t="s">
        <v>7</v>
      </c>
      <c r="H31" s="20">
        <v>12</v>
      </c>
      <c r="I31" s="15"/>
      <c r="J31" s="13">
        <f t="shared" si="4"/>
        <v>0</v>
      </c>
      <c r="K31" s="14"/>
      <c r="L31" s="13">
        <f t="shared" si="5"/>
        <v>0</v>
      </c>
      <c r="M31" s="12">
        <f t="shared" si="6"/>
        <v>0</v>
      </c>
      <c r="N31" s="13">
        <f t="shared" si="3"/>
        <v>0</v>
      </c>
    </row>
    <row r="32" spans="1:14" ht="15" customHeight="1" x14ac:dyDescent="0.2">
      <c r="A32" s="88"/>
      <c r="B32" s="89"/>
      <c r="C32" s="27" t="s">
        <v>30</v>
      </c>
      <c r="D32" s="32"/>
      <c r="E32" s="32"/>
      <c r="F32" s="32"/>
      <c r="G32" s="31"/>
      <c r="H32" s="25"/>
      <c r="I32" s="30"/>
      <c r="J32" s="28"/>
      <c r="K32" s="29"/>
      <c r="L32" s="28"/>
      <c r="M32" s="22"/>
      <c r="N32" s="28"/>
    </row>
    <row r="33" spans="1:14" ht="15" customHeight="1" x14ac:dyDescent="0.2">
      <c r="A33" s="19" t="s">
        <v>44</v>
      </c>
      <c r="B33" s="87" t="s">
        <v>138</v>
      </c>
      <c r="C33" s="18" t="s">
        <v>27</v>
      </c>
      <c r="D33" s="85"/>
      <c r="E33" s="17"/>
      <c r="F33" s="21"/>
      <c r="G33" s="16" t="s">
        <v>7</v>
      </c>
      <c r="H33" s="20">
        <v>7</v>
      </c>
      <c r="I33" s="15"/>
      <c r="J33" s="13">
        <f t="shared" ref="J33:J37" si="7">H33*I33</f>
        <v>0</v>
      </c>
      <c r="K33" s="14"/>
      <c r="L33" s="13">
        <f t="shared" ref="L33:L37" si="8">J33*K33</f>
        <v>0</v>
      </c>
      <c r="M33" s="12">
        <f t="shared" ref="M33:M37" si="9">J33-L33</f>
        <v>0</v>
      </c>
      <c r="N33" s="13">
        <f t="shared" si="3"/>
        <v>0</v>
      </c>
    </row>
    <row r="34" spans="1:14" ht="15" customHeight="1" x14ac:dyDescent="0.2">
      <c r="A34" s="19" t="s">
        <v>98</v>
      </c>
      <c r="B34" s="87" t="s">
        <v>138</v>
      </c>
      <c r="C34" s="18" t="s">
        <v>25</v>
      </c>
      <c r="D34" s="85"/>
      <c r="E34" s="17"/>
      <c r="F34" s="21"/>
      <c r="G34" s="16" t="s">
        <v>7</v>
      </c>
      <c r="H34" s="20">
        <v>7</v>
      </c>
      <c r="I34" s="15"/>
      <c r="J34" s="13">
        <f t="shared" si="7"/>
        <v>0</v>
      </c>
      <c r="K34" s="14"/>
      <c r="L34" s="13">
        <f t="shared" si="8"/>
        <v>0</v>
      </c>
      <c r="M34" s="12">
        <f t="shared" si="9"/>
        <v>0</v>
      </c>
      <c r="N34" s="13">
        <f t="shared" si="3"/>
        <v>0</v>
      </c>
    </row>
    <row r="35" spans="1:14" ht="15" customHeight="1" x14ac:dyDescent="0.2">
      <c r="A35" s="19" t="s">
        <v>43</v>
      </c>
      <c r="B35" s="87" t="s">
        <v>138</v>
      </c>
      <c r="C35" s="18" t="s">
        <v>23</v>
      </c>
      <c r="D35" s="85"/>
      <c r="E35" s="17"/>
      <c r="F35" s="21"/>
      <c r="G35" s="16" t="s">
        <v>7</v>
      </c>
      <c r="H35" s="20">
        <v>17</v>
      </c>
      <c r="I35" s="15"/>
      <c r="J35" s="13">
        <f t="shared" si="7"/>
        <v>0</v>
      </c>
      <c r="K35" s="14"/>
      <c r="L35" s="13">
        <f t="shared" si="8"/>
        <v>0</v>
      </c>
      <c r="M35" s="12">
        <f t="shared" si="9"/>
        <v>0</v>
      </c>
      <c r="N35" s="13">
        <f t="shared" si="3"/>
        <v>0</v>
      </c>
    </row>
    <row r="36" spans="1:14" ht="15" customHeight="1" x14ac:dyDescent="0.2">
      <c r="A36" s="19" t="s">
        <v>42</v>
      </c>
      <c r="B36" s="87" t="s">
        <v>138</v>
      </c>
      <c r="C36" s="18" t="s">
        <v>21</v>
      </c>
      <c r="D36" s="85"/>
      <c r="E36" s="17"/>
      <c r="F36" s="21"/>
      <c r="G36" s="16" t="s">
        <v>7</v>
      </c>
      <c r="H36" s="20">
        <v>11</v>
      </c>
      <c r="I36" s="15"/>
      <c r="J36" s="13">
        <f t="shared" si="7"/>
        <v>0</v>
      </c>
      <c r="K36" s="14"/>
      <c r="L36" s="13">
        <f t="shared" si="8"/>
        <v>0</v>
      </c>
      <c r="M36" s="12">
        <f t="shared" si="9"/>
        <v>0</v>
      </c>
      <c r="N36" s="13">
        <f t="shared" si="3"/>
        <v>0</v>
      </c>
    </row>
    <row r="37" spans="1:14" ht="15" customHeight="1" x14ac:dyDescent="0.2">
      <c r="A37" s="19" t="s">
        <v>41</v>
      </c>
      <c r="B37" s="87" t="s">
        <v>138</v>
      </c>
      <c r="C37" s="18" t="s">
        <v>19</v>
      </c>
      <c r="D37" s="85"/>
      <c r="E37" s="17"/>
      <c r="F37" s="21"/>
      <c r="G37" s="16" t="s">
        <v>7</v>
      </c>
      <c r="H37" s="20">
        <v>6</v>
      </c>
      <c r="I37" s="15"/>
      <c r="J37" s="13">
        <f t="shared" si="7"/>
        <v>0</v>
      </c>
      <c r="K37" s="14"/>
      <c r="L37" s="13">
        <f t="shared" si="8"/>
        <v>0</v>
      </c>
      <c r="M37" s="12">
        <f t="shared" si="9"/>
        <v>0</v>
      </c>
      <c r="N37" s="13">
        <f t="shared" si="3"/>
        <v>0</v>
      </c>
    </row>
    <row r="38" spans="1:14" ht="15" customHeight="1" x14ac:dyDescent="0.2">
      <c r="A38" s="88"/>
      <c r="B38" s="89"/>
      <c r="C38" s="27" t="s">
        <v>18</v>
      </c>
      <c r="D38" s="32"/>
      <c r="E38" s="27"/>
      <c r="F38" s="27"/>
      <c r="G38" s="26"/>
      <c r="H38" s="25"/>
      <c r="I38" s="24"/>
      <c r="J38" s="22"/>
      <c r="K38" s="23"/>
      <c r="L38" s="22"/>
      <c r="M38" s="22"/>
      <c r="N38" s="28"/>
    </row>
    <row r="39" spans="1:14" ht="15" customHeight="1" x14ac:dyDescent="0.2">
      <c r="A39" s="19" t="s">
        <v>39</v>
      </c>
      <c r="B39" s="87" t="s">
        <v>138</v>
      </c>
      <c r="C39" s="18" t="s">
        <v>119</v>
      </c>
      <c r="D39" s="85"/>
      <c r="E39" s="17"/>
      <c r="F39" s="21"/>
      <c r="G39" s="16" t="s">
        <v>7</v>
      </c>
      <c r="H39" s="20">
        <v>34</v>
      </c>
      <c r="I39" s="15"/>
      <c r="J39" s="13">
        <f t="shared" ref="J39:J44" si="10">H39*I39</f>
        <v>0</v>
      </c>
      <c r="K39" s="14"/>
      <c r="L39" s="13">
        <f t="shared" ref="L39:L44" si="11">J39*K39</f>
        <v>0</v>
      </c>
      <c r="M39" s="12">
        <f t="shared" ref="M39:M44" si="12">J39-L39</f>
        <v>0</v>
      </c>
      <c r="N39" s="13">
        <f t="shared" si="3"/>
        <v>0</v>
      </c>
    </row>
    <row r="40" spans="1:14" ht="15" customHeight="1" x14ac:dyDescent="0.2">
      <c r="A40" s="19" t="s">
        <v>37</v>
      </c>
      <c r="B40" s="87" t="s">
        <v>138</v>
      </c>
      <c r="C40" s="18" t="s">
        <v>120</v>
      </c>
      <c r="D40" s="85"/>
      <c r="E40" s="17"/>
      <c r="F40" s="21"/>
      <c r="G40" s="16" t="s">
        <v>7</v>
      </c>
      <c r="H40" s="20">
        <v>2</v>
      </c>
      <c r="I40" s="15"/>
      <c r="J40" s="13">
        <f t="shared" si="10"/>
        <v>0</v>
      </c>
      <c r="K40" s="14"/>
      <c r="L40" s="13">
        <f t="shared" si="11"/>
        <v>0</v>
      </c>
      <c r="M40" s="12">
        <f t="shared" si="12"/>
        <v>0</v>
      </c>
      <c r="N40" s="13">
        <f t="shared" si="3"/>
        <v>0</v>
      </c>
    </row>
    <row r="41" spans="1:14" ht="43.5" customHeight="1" x14ac:dyDescent="0.2">
      <c r="A41" s="19" t="s">
        <v>35</v>
      </c>
      <c r="B41" s="87" t="s">
        <v>138</v>
      </c>
      <c r="C41" s="18" t="s">
        <v>121</v>
      </c>
      <c r="D41" s="85"/>
      <c r="E41" s="17"/>
      <c r="F41" s="21"/>
      <c r="G41" s="16" t="s">
        <v>7</v>
      </c>
      <c r="H41" s="20">
        <v>4</v>
      </c>
      <c r="I41" s="15"/>
      <c r="J41" s="13">
        <f t="shared" si="10"/>
        <v>0</v>
      </c>
      <c r="K41" s="14"/>
      <c r="L41" s="13">
        <f t="shared" si="11"/>
        <v>0</v>
      </c>
      <c r="M41" s="12">
        <f t="shared" si="12"/>
        <v>0</v>
      </c>
      <c r="N41" s="13">
        <f t="shared" si="3"/>
        <v>0</v>
      </c>
    </row>
    <row r="42" spans="1:14" ht="35.25" customHeight="1" x14ac:dyDescent="0.2">
      <c r="A42" s="19" t="s">
        <v>34</v>
      </c>
      <c r="B42" s="87" t="s">
        <v>138</v>
      </c>
      <c r="C42" s="18" t="s">
        <v>122</v>
      </c>
      <c r="D42" s="85"/>
      <c r="E42" s="17"/>
      <c r="F42" s="21"/>
      <c r="G42" s="16" t="s">
        <v>7</v>
      </c>
      <c r="H42" s="20">
        <v>6</v>
      </c>
      <c r="I42" s="15"/>
      <c r="J42" s="13">
        <f t="shared" si="10"/>
        <v>0</v>
      </c>
      <c r="K42" s="14"/>
      <c r="L42" s="13">
        <f t="shared" si="11"/>
        <v>0</v>
      </c>
      <c r="M42" s="12">
        <f t="shared" si="12"/>
        <v>0</v>
      </c>
      <c r="N42" s="13">
        <f t="shared" si="3"/>
        <v>0</v>
      </c>
    </row>
    <row r="43" spans="1:14" ht="24.75" customHeight="1" x14ac:dyDescent="0.2">
      <c r="A43" s="19" t="s">
        <v>33</v>
      </c>
      <c r="B43" s="87" t="s">
        <v>138</v>
      </c>
      <c r="C43" s="18" t="s">
        <v>124</v>
      </c>
      <c r="D43" s="85"/>
      <c r="E43" s="17"/>
      <c r="F43" s="21"/>
      <c r="G43" s="16" t="s">
        <v>7</v>
      </c>
      <c r="H43" s="20">
        <v>4</v>
      </c>
      <c r="I43" s="15"/>
      <c r="J43" s="13">
        <f t="shared" si="10"/>
        <v>0</v>
      </c>
      <c r="K43" s="14"/>
      <c r="L43" s="13">
        <f t="shared" si="11"/>
        <v>0</v>
      </c>
      <c r="M43" s="12">
        <f t="shared" si="12"/>
        <v>0</v>
      </c>
      <c r="N43" s="13">
        <f t="shared" si="3"/>
        <v>0</v>
      </c>
    </row>
    <row r="44" spans="1:14" ht="15" customHeight="1" x14ac:dyDescent="0.2">
      <c r="A44" s="19" t="s">
        <v>32</v>
      </c>
      <c r="B44" s="87" t="s">
        <v>138</v>
      </c>
      <c r="C44" s="18" t="s">
        <v>123</v>
      </c>
      <c r="D44" s="85"/>
      <c r="E44" s="17"/>
      <c r="F44" s="21"/>
      <c r="G44" s="16" t="s">
        <v>7</v>
      </c>
      <c r="H44" s="20">
        <v>2</v>
      </c>
      <c r="I44" s="15"/>
      <c r="J44" s="13">
        <f t="shared" si="10"/>
        <v>0</v>
      </c>
      <c r="K44" s="14"/>
      <c r="L44" s="13">
        <f t="shared" si="11"/>
        <v>0</v>
      </c>
      <c r="M44" s="12">
        <f t="shared" si="12"/>
        <v>0</v>
      </c>
      <c r="N44" s="13">
        <f t="shared" si="3"/>
        <v>0</v>
      </c>
    </row>
    <row r="45" spans="1:14" ht="15" customHeight="1" x14ac:dyDescent="0.2">
      <c r="A45" s="88"/>
      <c r="B45" s="89"/>
      <c r="C45" s="27" t="s">
        <v>12</v>
      </c>
      <c r="D45" s="32"/>
      <c r="E45" s="27"/>
      <c r="F45" s="27"/>
      <c r="G45" s="26"/>
      <c r="H45" s="25"/>
      <c r="I45" s="24"/>
      <c r="J45" s="22"/>
      <c r="K45" s="23"/>
      <c r="L45" s="22"/>
      <c r="M45" s="22"/>
      <c r="N45" s="28"/>
    </row>
    <row r="46" spans="1:14" ht="23.25" customHeight="1" x14ac:dyDescent="0.2">
      <c r="A46" s="19" t="s">
        <v>31</v>
      </c>
      <c r="B46" s="87" t="s">
        <v>138</v>
      </c>
      <c r="C46" s="18" t="s">
        <v>110</v>
      </c>
      <c r="D46" s="85"/>
      <c r="E46" s="17"/>
      <c r="F46" s="21"/>
      <c r="G46" s="16" t="s">
        <v>7</v>
      </c>
      <c r="H46" s="20">
        <v>2</v>
      </c>
      <c r="I46" s="15"/>
      <c r="J46" s="13">
        <f t="shared" ref="J46:J54" si="13">H46*I46</f>
        <v>0</v>
      </c>
      <c r="K46" s="14"/>
      <c r="L46" s="13">
        <f t="shared" ref="L46:L54" si="14">J46*K46</f>
        <v>0</v>
      </c>
      <c r="M46" s="12">
        <f t="shared" ref="M46:M54" si="15">J46-L46</f>
        <v>0</v>
      </c>
      <c r="N46" s="13">
        <f t="shared" si="3"/>
        <v>0</v>
      </c>
    </row>
    <row r="47" spans="1:14" ht="22.5" customHeight="1" x14ac:dyDescent="0.2">
      <c r="A47" s="19" t="s">
        <v>29</v>
      </c>
      <c r="B47" s="87" t="s">
        <v>138</v>
      </c>
      <c r="C47" s="18" t="s">
        <v>111</v>
      </c>
      <c r="D47" s="85"/>
      <c r="E47" s="17"/>
      <c r="F47" s="21"/>
      <c r="G47" s="16" t="s">
        <v>7</v>
      </c>
      <c r="H47" s="20">
        <v>11</v>
      </c>
      <c r="I47" s="15"/>
      <c r="J47" s="13">
        <f t="shared" si="13"/>
        <v>0</v>
      </c>
      <c r="K47" s="14"/>
      <c r="L47" s="13">
        <f t="shared" si="14"/>
        <v>0</v>
      </c>
      <c r="M47" s="12">
        <f t="shared" si="15"/>
        <v>0</v>
      </c>
      <c r="N47" s="13">
        <f t="shared" si="3"/>
        <v>0</v>
      </c>
    </row>
    <row r="48" spans="1:14" ht="15" customHeight="1" x14ac:dyDescent="0.2">
      <c r="A48" s="19" t="s">
        <v>28</v>
      </c>
      <c r="B48" s="87" t="s">
        <v>138</v>
      </c>
      <c r="C48" s="18" t="s">
        <v>112</v>
      </c>
      <c r="D48" s="85"/>
      <c r="E48" s="17"/>
      <c r="F48" s="21"/>
      <c r="G48" s="16" t="s">
        <v>7</v>
      </c>
      <c r="H48" s="20">
        <v>3</v>
      </c>
      <c r="I48" s="15"/>
      <c r="J48" s="13">
        <f t="shared" si="13"/>
        <v>0</v>
      </c>
      <c r="K48" s="14"/>
      <c r="L48" s="13">
        <f t="shared" si="14"/>
        <v>0</v>
      </c>
      <c r="M48" s="12">
        <f t="shared" si="15"/>
        <v>0</v>
      </c>
      <c r="N48" s="13">
        <f t="shared" si="3"/>
        <v>0</v>
      </c>
    </row>
    <row r="49" spans="1:14" ht="15" customHeight="1" x14ac:dyDescent="0.2">
      <c r="A49" s="19" t="s">
        <v>26</v>
      </c>
      <c r="B49" s="87" t="s">
        <v>138</v>
      </c>
      <c r="C49" s="18" t="s">
        <v>113</v>
      </c>
      <c r="D49" s="85"/>
      <c r="E49" s="17"/>
      <c r="F49" s="21"/>
      <c r="G49" s="16" t="s">
        <v>7</v>
      </c>
      <c r="H49" s="20">
        <v>2</v>
      </c>
      <c r="I49" s="15"/>
      <c r="J49" s="13">
        <f t="shared" si="13"/>
        <v>0</v>
      </c>
      <c r="K49" s="14"/>
      <c r="L49" s="13">
        <f t="shared" si="14"/>
        <v>0</v>
      </c>
      <c r="M49" s="12">
        <f t="shared" si="15"/>
        <v>0</v>
      </c>
      <c r="N49" s="13">
        <f t="shared" si="3"/>
        <v>0</v>
      </c>
    </row>
    <row r="50" spans="1:14" ht="15" customHeight="1" x14ac:dyDescent="0.2">
      <c r="A50" s="19" t="s">
        <v>24</v>
      </c>
      <c r="B50" s="87" t="s">
        <v>138</v>
      </c>
      <c r="C50" s="18" t="s">
        <v>114</v>
      </c>
      <c r="D50" s="85"/>
      <c r="E50" s="17"/>
      <c r="F50" s="21"/>
      <c r="G50" s="16" t="s">
        <v>7</v>
      </c>
      <c r="H50" s="20">
        <v>4</v>
      </c>
      <c r="I50" s="15"/>
      <c r="J50" s="13">
        <f t="shared" si="13"/>
        <v>0</v>
      </c>
      <c r="K50" s="14"/>
      <c r="L50" s="13">
        <f t="shared" si="14"/>
        <v>0</v>
      </c>
      <c r="M50" s="12">
        <f t="shared" si="15"/>
        <v>0</v>
      </c>
      <c r="N50" s="13">
        <f t="shared" si="3"/>
        <v>0</v>
      </c>
    </row>
    <row r="51" spans="1:14" ht="15" customHeight="1" x14ac:dyDescent="0.2">
      <c r="A51" s="19" t="s">
        <v>22</v>
      </c>
      <c r="B51" s="87" t="s">
        <v>138</v>
      </c>
      <c r="C51" s="18" t="s">
        <v>11</v>
      </c>
      <c r="D51" s="85"/>
      <c r="E51" s="17"/>
      <c r="F51" s="21"/>
      <c r="G51" s="16" t="s">
        <v>7</v>
      </c>
      <c r="H51" s="20">
        <v>5</v>
      </c>
      <c r="I51" s="15"/>
      <c r="J51" s="13">
        <f t="shared" si="13"/>
        <v>0</v>
      </c>
      <c r="K51" s="14"/>
      <c r="L51" s="13">
        <f t="shared" si="14"/>
        <v>0</v>
      </c>
      <c r="M51" s="12">
        <f t="shared" si="15"/>
        <v>0</v>
      </c>
      <c r="N51" s="13">
        <f t="shared" si="3"/>
        <v>0</v>
      </c>
    </row>
    <row r="52" spans="1:14" ht="15" customHeight="1" x14ac:dyDescent="0.2">
      <c r="A52" s="19" t="s">
        <v>20</v>
      </c>
      <c r="B52" s="87" t="s">
        <v>138</v>
      </c>
      <c r="C52" s="18" t="s">
        <v>10</v>
      </c>
      <c r="D52" s="85"/>
      <c r="E52" s="17"/>
      <c r="F52" s="21"/>
      <c r="G52" s="16" t="s">
        <v>7</v>
      </c>
      <c r="H52" s="20">
        <v>5</v>
      </c>
      <c r="I52" s="15"/>
      <c r="J52" s="13">
        <f t="shared" si="13"/>
        <v>0</v>
      </c>
      <c r="K52" s="14"/>
      <c r="L52" s="13">
        <f t="shared" si="14"/>
        <v>0</v>
      </c>
      <c r="M52" s="12">
        <f t="shared" si="15"/>
        <v>0</v>
      </c>
      <c r="N52" s="13">
        <f t="shared" si="3"/>
        <v>0</v>
      </c>
    </row>
    <row r="53" spans="1:14" ht="15" customHeight="1" x14ac:dyDescent="0.2">
      <c r="A53" s="19" t="s">
        <v>17</v>
      </c>
      <c r="B53" s="87" t="s">
        <v>138</v>
      </c>
      <c r="C53" s="18" t="s">
        <v>9</v>
      </c>
      <c r="D53" s="85"/>
      <c r="E53" s="17"/>
      <c r="F53" s="21"/>
      <c r="G53" s="16" t="s">
        <v>7</v>
      </c>
      <c r="H53" s="20">
        <v>5</v>
      </c>
      <c r="I53" s="15"/>
      <c r="J53" s="13">
        <f t="shared" si="13"/>
        <v>0</v>
      </c>
      <c r="K53" s="14"/>
      <c r="L53" s="13">
        <f t="shared" si="14"/>
        <v>0</v>
      </c>
      <c r="M53" s="12">
        <f t="shared" si="15"/>
        <v>0</v>
      </c>
      <c r="N53" s="13">
        <f t="shared" si="3"/>
        <v>0</v>
      </c>
    </row>
    <row r="54" spans="1:14" ht="15" customHeight="1" x14ac:dyDescent="0.2">
      <c r="A54" s="19" t="s">
        <v>16</v>
      </c>
      <c r="B54" s="87" t="s">
        <v>138</v>
      </c>
      <c r="C54" s="18" t="s">
        <v>8</v>
      </c>
      <c r="D54" s="85"/>
      <c r="E54" s="17"/>
      <c r="F54" s="21"/>
      <c r="G54" s="16" t="s">
        <v>7</v>
      </c>
      <c r="H54" s="20">
        <v>14</v>
      </c>
      <c r="I54" s="15"/>
      <c r="J54" s="13">
        <f t="shared" si="13"/>
        <v>0</v>
      </c>
      <c r="K54" s="14"/>
      <c r="L54" s="13">
        <f t="shared" si="14"/>
        <v>0</v>
      </c>
      <c r="M54" s="12">
        <f t="shared" si="15"/>
        <v>0</v>
      </c>
      <c r="N54" s="13">
        <f t="shared" si="3"/>
        <v>0</v>
      </c>
    </row>
    <row r="55" spans="1:14" ht="15" customHeight="1" x14ac:dyDescent="0.2">
      <c r="A55" s="19" t="s">
        <v>15</v>
      </c>
      <c r="B55" s="87" t="s">
        <v>138</v>
      </c>
      <c r="C55" s="18" t="s">
        <v>116</v>
      </c>
      <c r="D55" s="85"/>
      <c r="E55" s="17"/>
      <c r="F55" s="21"/>
      <c r="G55" s="16" t="s">
        <v>7</v>
      </c>
      <c r="H55" s="20">
        <v>12</v>
      </c>
      <c r="I55" s="15"/>
      <c r="J55" s="13">
        <f>H55*I55</f>
        <v>0</v>
      </c>
      <c r="K55" s="14"/>
      <c r="L55" s="13">
        <f>J55*K55</f>
        <v>0</v>
      </c>
      <c r="M55" s="12">
        <f>J55-L55</f>
        <v>0</v>
      </c>
      <c r="N55" s="13">
        <f t="shared" si="3"/>
        <v>0</v>
      </c>
    </row>
    <row r="56" spans="1:14" ht="15" customHeight="1" x14ac:dyDescent="0.2">
      <c r="A56" s="19" t="s">
        <v>14</v>
      </c>
      <c r="B56" s="87" t="s">
        <v>138</v>
      </c>
      <c r="C56" s="18" t="s">
        <v>117</v>
      </c>
      <c r="D56" s="85"/>
      <c r="E56" s="17"/>
      <c r="F56" s="21"/>
      <c r="G56" s="16" t="s">
        <v>7</v>
      </c>
      <c r="H56" s="20">
        <v>8</v>
      </c>
      <c r="I56" s="15"/>
      <c r="J56" s="13">
        <f>H56*I56</f>
        <v>0</v>
      </c>
      <c r="K56" s="14"/>
      <c r="L56" s="13">
        <f>J56*K56</f>
        <v>0</v>
      </c>
      <c r="M56" s="12">
        <f>J56-L56</f>
        <v>0</v>
      </c>
      <c r="N56" s="13">
        <f t="shared" si="3"/>
        <v>0</v>
      </c>
    </row>
    <row r="57" spans="1:14" ht="15" customHeight="1" thickBot="1" x14ac:dyDescent="0.25">
      <c r="A57" s="19" t="s">
        <v>13</v>
      </c>
      <c r="B57" s="87" t="s">
        <v>138</v>
      </c>
      <c r="C57" s="18" t="s">
        <v>118</v>
      </c>
      <c r="D57" s="85"/>
      <c r="E57" s="17"/>
      <c r="F57" s="21"/>
      <c r="G57" s="16" t="s">
        <v>7</v>
      </c>
      <c r="H57" s="20">
        <v>13</v>
      </c>
      <c r="I57" s="15"/>
      <c r="J57" s="13">
        <f>H57*I57</f>
        <v>0</v>
      </c>
      <c r="K57" s="14"/>
      <c r="L57" s="13">
        <f>J57*K57</f>
        <v>0</v>
      </c>
      <c r="M57" s="12">
        <f>J57-L57</f>
        <v>0</v>
      </c>
      <c r="N57" s="13">
        <f t="shared" si="3"/>
        <v>0</v>
      </c>
    </row>
    <row r="58" spans="1:14" ht="20.25" customHeight="1" thickBot="1" x14ac:dyDescent="0.25">
      <c r="A58" s="19"/>
      <c r="B58" s="87"/>
      <c r="C58" s="168" t="s">
        <v>6</v>
      </c>
      <c r="D58" s="169"/>
      <c r="E58" s="169"/>
      <c r="F58" s="169"/>
      <c r="G58" s="170"/>
      <c r="H58" s="170"/>
      <c r="I58" s="170"/>
      <c r="J58" s="170"/>
      <c r="K58" s="170"/>
      <c r="L58" s="170"/>
      <c r="M58" s="11">
        <f>SUM(M10:M54)</f>
        <v>0</v>
      </c>
      <c r="N58" s="11">
        <f>SUM(N10:N54)</f>
        <v>0</v>
      </c>
    </row>
    <row r="59" spans="1:14" ht="15" customHeight="1" x14ac:dyDescent="0.2">
      <c r="A59" s="7" t="s">
        <v>133</v>
      </c>
      <c r="B59" s="82"/>
      <c r="C59" s="10"/>
      <c r="D59" s="10"/>
      <c r="E59" s="10"/>
      <c r="F59" s="10"/>
      <c r="G59" s="9"/>
      <c r="H59" s="8"/>
      <c r="I59" s="3"/>
      <c r="J59" s="3"/>
      <c r="K59" s="3"/>
      <c r="L59" s="3"/>
      <c r="M59" s="2"/>
      <c r="N59" s="3"/>
    </row>
    <row r="60" spans="1:14" ht="15" customHeight="1" x14ac:dyDescent="0.2">
      <c r="A60" s="60" t="s">
        <v>5</v>
      </c>
      <c r="B60" s="82"/>
      <c r="C60" s="10"/>
      <c r="D60" s="10"/>
      <c r="E60" s="10"/>
      <c r="F60" s="10"/>
      <c r="G60" s="9"/>
      <c r="H60" s="8"/>
      <c r="I60" s="3"/>
      <c r="J60" s="3"/>
      <c r="K60" s="3"/>
      <c r="L60" s="3"/>
      <c r="M60" s="2"/>
      <c r="N60" s="3"/>
    </row>
    <row r="61" spans="1:14" ht="15" customHeight="1" x14ac:dyDescent="0.2">
      <c r="A61" s="60" t="s">
        <v>4</v>
      </c>
      <c r="B61" s="82"/>
      <c r="C61" s="68"/>
      <c r="D61" s="68"/>
      <c r="E61" s="68"/>
      <c r="F61" s="68"/>
      <c r="G61" s="69"/>
      <c r="H61" s="68"/>
      <c r="I61" s="68"/>
      <c r="J61" s="68"/>
      <c r="K61" s="68"/>
      <c r="L61" s="70"/>
      <c r="M61" s="68"/>
      <c r="N61" s="68"/>
    </row>
    <row r="62" spans="1:14" ht="15" customHeight="1" x14ac:dyDescent="0.2">
      <c r="A62" s="10" t="s">
        <v>3</v>
      </c>
      <c r="B62" s="10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</row>
    <row r="63" spans="1:14" s="50" customFormat="1" ht="15" customHeight="1" thickBot="1" x14ac:dyDescent="0.25">
      <c r="A63" s="10"/>
      <c r="B63" s="1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s="50" customFormat="1" ht="15" customHeight="1" x14ac:dyDescent="0.2">
      <c r="A64" s="94" t="s">
        <v>127</v>
      </c>
      <c r="B64" s="95"/>
      <c r="C64" s="96"/>
      <c r="D64" s="97"/>
      <c r="E64" s="97"/>
      <c r="F64" s="97"/>
      <c r="G64" s="97"/>
      <c r="H64" s="97"/>
      <c r="I64" s="97"/>
      <c r="J64" s="97"/>
      <c r="K64" s="98"/>
      <c r="L64" s="98"/>
      <c r="M64" s="99"/>
      <c r="N64" s="100"/>
    </row>
    <row r="65" spans="1:14" s="50" customFormat="1" ht="15" customHeight="1" thickBot="1" x14ac:dyDescent="0.25">
      <c r="A65" s="101" t="s">
        <v>128</v>
      </c>
      <c r="B65" s="102"/>
      <c r="C65" s="103"/>
      <c r="D65" s="104"/>
      <c r="E65" s="104"/>
      <c r="F65" s="104"/>
      <c r="G65" s="105"/>
      <c r="H65" s="106"/>
      <c r="I65" s="105"/>
      <c r="J65" s="105"/>
      <c r="K65" s="105"/>
      <c r="L65" s="107"/>
      <c r="M65" s="108"/>
      <c r="N65" s="109"/>
    </row>
    <row r="66" spans="1:14" s="63" customFormat="1" ht="15" customHeight="1" x14ac:dyDescent="0.2">
      <c r="A66" s="68"/>
      <c r="B66" s="68"/>
      <c r="C66" s="73"/>
      <c r="D66" s="73"/>
      <c r="E66" s="73"/>
      <c r="F66" s="73"/>
      <c r="G66" s="74"/>
      <c r="H66" s="75"/>
      <c r="I66" s="74"/>
      <c r="J66" s="74"/>
      <c r="K66" s="74"/>
      <c r="L66" s="74"/>
      <c r="M66" s="76"/>
      <c r="N66" s="74"/>
    </row>
    <row r="67" spans="1:14" s="50" customFormat="1" ht="15" customHeight="1" x14ac:dyDescent="0.2">
      <c r="A67" s="1"/>
      <c r="B67" s="1"/>
      <c r="C67" s="60"/>
      <c r="D67" s="61"/>
      <c r="E67" s="61"/>
      <c r="F67" s="7"/>
      <c r="G67" s="3"/>
      <c r="H67" s="4"/>
      <c r="I67" s="3"/>
      <c r="J67" s="3"/>
      <c r="K67" s="3"/>
      <c r="L67" s="3" t="s">
        <v>1</v>
      </c>
      <c r="M67" s="7"/>
      <c r="N67" s="92"/>
    </row>
    <row r="68" spans="1:14" ht="15" customHeight="1" x14ac:dyDescent="0.2">
      <c r="A68" s="60" t="s">
        <v>134</v>
      </c>
      <c r="B68" s="82"/>
      <c r="C68" s="60"/>
      <c r="D68" s="61"/>
      <c r="E68" s="61"/>
      <c r="F68" s="7"/>
      <c r="G68" s="3"/>
      <c r="H68" s="4"/>
      <c r="I68" s="6"/>
      <c r="J68" s="6"/>
      <c r="K68" s="6"/>
      <c r="L68" s="6" t="s">
        <v>0</v>
      </c>
      <c r="M68" s="6"/>
      <c r="N68" s="6"/>
    </row>
    <row r="69" spans="1:14" ht="15" customHeight="1" x14ac:dyDescent="0.2">
      <c r="A69" s="7"/>
      <c r="B69" s="82"/>
      <c r="C69" s="3"/>
      <c r="D69" s="3"/>
      <c r="E69" s="3"/>
      <c r="F69" s="3"/>
      <c r="G69" s="3"/>
      <c r="H69" s="4"/>
      <c r="I69" s="6"/>
      <c r="J69" s="6"/>
      <c r="K69" s="6"/>
      <c r="L69" s="6"/>
      <c r="M69" s="6"/>
      <c r="N69" s="6"/>
    </row>
    <row r="70" spans="1:14" ht="15" customHeight="1" x14ac:dyDescent="0.2">
      <c r="A70" s="60" t="s">
        <v>2</v>
      </c>
      <c r="B70" s="82"/>
    </row>
    <row r="71" spans="1:14" ht="18.95" customHeight="1" x14ac:dyDescent="0.2">
      <c r="A71" s="60" t="s">
        <v>0</v>
      </c>
      <c r="B71" s="82"/>
    </row>
    <row r="72" spans="1:14" ht="18.95" customHeight="1" x14ac:dyDescent="0.2">
      <c r="A72" s="5"/>
      <c r="B72" s="5"/>
    </row>
    <row r="73" spans="1:14" x14ac:dyDescent="0.2">
      <c r="C73" s="67"/>
    </row>
  </sheetData>
  <mergeCells count="11">
    <mergeCell ref="A4:C4"/>
    <mergeCell ref="G4:I4"/>
    <mergeCell ref="L4:N4"/>
    <mergeCell ref="A6:N6"/>
    <mergeCell ref="C58:L58"/>
    <mergeCell ref="A3:C3"/>
    <mergeCell ref="G3:I3"/>
    <mergeCell ref="L3:N3"/>
    <mergeCell ref="G1:I1"/>
    <mergeCell ref="A2:C2"/>
    <mergeCell ref="L2:N2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8.1.</vt:lpstr>
      <vt:lpstr>8.2.</vt:lpstr>
      <vt:lpstr>'8.2.'!Tiskanje_naslovov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2023-01-13T08:39:50Z</cp:lastPrinted>
  <dcterms:created xsi:type="dcterms:W3CDTF">2021-04-07T08:12:54Z</dcterms:created>
  <dcterms:modified xsi:type="dcterms:W3CDTF">2023-01-13T08:42:01Z</dcterms:modified>
</cp:coreProperties>
</file>