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ŽIVILA TRGOVINA 2023\OBJAVA TRGOVINA 2023\predračuni trgovina sklopi 1_11 objava 13 jan 2023\"/>
    </mc:Choice>
  </mc:AlternateContent>
  <bookViews>
    <workbookView xWindow="0" yWindow="0" windowWidth="28800" windowHeight="12030"/>
  </bookViews>
  <sheets>
    <sheet name="7.1." sheetId="2" r:id="rId1"/>
    <sheet name="7.2" sheetId="10" r:id="rId2"/>
    <sheet name="7.3." sheetId="3" r:id="rId3"/>
    <sheet name="7.4." sheetId="9" r:id="rId4"/>
    <sheet name="7.5." sheetId="5" r:id="rId5"/>
    <sheet name="izločen" sheetId="6" state="hidden" r:id="rId6"/>
    <sheet name="7.6." sheetId="7" r:id="rId7"/>
  </sheets>
  <definedNames>
    <definedName name="_xlnm.Print_Titles" localSheetId="0">'7.1.'!$8:$9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M15" i="10" s="1"/>
  <c r="N15" i="10" s="1"/>
  <c r="J15" i="10"/>
  <c r="L14" i="10"/>
  <c r="M14" i="10" s="1"/>
  <c r="N14" i="10" s="1"/>
  <c r="J14" i="10"/>
  <c r="L13" i="10"/>
  <c r="M13" i="10" s="1"/>
  <c r="N13" i="10" s="1"/>
  <c r="J13" i="10"/>
  <c r="L12" i="10"/>
  <c r="M12" i="10" s="1"/>
  <c r="N12" i="10" s="1"/>
  <c r="J12" i="10"/>
  <c r="L11" i="10"/>
  <c r="M11" i="10" s="1"/>
  <c r="N11" i="10" s="1"/>
  <c r="J11" i="10"/>
  <c r="L10" i="10"/>
  <c r="M10" i="10" s="1"/>
  <c r="J10" i="10"/>
  <c r="M16" i="10" l="1"/>
  <c r="N10" i="10"/>
  <c r="N16" i="10" s="1"/>
  <c r="H18" i="9"/>
  <c r="J18" i="9" s="1"/>
  <c r="K18" i="9" s="1"/>
  <c r="L18" i="9" s="1"/>
  <c r="H22" i="2" l="1"/>
  <c r="H21" i="2"/>
  <c r="H20" i="2"/>
  <c r="H23" i="2"/>
  <c r="J23" i="2" s="1"/>
  <c r="K23" i="2" s="1"/>
  <c r="L23" i="2" s="1"/>
  <c r="H19" i="2"/>
  <c r="H17" i="9"/>
  <c r="J17" i="9" s="1"/>
  <c r="J22" i="2" l="1"/>
  <c r="K22" i="2" s="1"/>
  <c r="L22" i="2" s="1"/>
  <c r="J21" i="2"/>
  <c r="K21" i="2" s="1"/>
  <c r="L21" i="2" s="1"/>
  <c r="J20" i="2"/>
  <c r="K20" i="2" s="1"/>
  <c r="L20" i="2" s="1"/>
  <c r="J19" i="2"/>
  <c r="K19" i="2" s="1"/>
  <c r="L19" i="2" s="1"/>
  <c r="K17" i="9"/>
  <c r="L17" i="9" s="1"/>
  <c r="H19" i="9"/>
  <c r="J19" i="9" s="1"/>
  <c r="K19" i="9" s="1"/>
  <c r="L19" i="9" s="1"/>
  <c r="H16" i="9"/>
  <c r="J16" i="9" s="1"/>
  <c r="K16" i="9" s="1"/>
  <c r="L16" i="9" s="1"/>
  <c r="H15" i="9"/>
  <c r="J15" i="9" s="1"/>
  <c r="K15" i="9" s="1"/>
  <c r="L15" i="9" s="1"/>
  <c r="H14" i="9"/>
  <c r="J14" i="9" s="1"/>
  <c r="K14" i="9" s="1"/>
  <c r="L14" i="9" s="1"/>
  <c r="H13" i="9"/>
  <c r="J13" i="9" s="1"/>
  <c r="K13" i="9" s="1"/>
  <c r="L13" i="9" s="1"/>
  <c r="H12" i="9"/>
  <c r="J12" i="9" s="1"/>
  <c r="K12" i="9" s="1"/>
  <c r="L12" i="9" s="1"/>
  <c r="H11" i="9"/>
  <c r="J11" i="9" s="1"/>
  <c r="K11" i="9" s="1"/>
  <c r="L11" i="9" s="1"/>
  <c r="H10" i="9"/>
  <c r="J10" i="9" s="1"/>
  <c r="K10" i="9" s="1"/>
  <c r="L10" i="9" l="1"/>
  <c r="L20" i="9" s="1"/>
  <c r="K20" i="9"/>
  <c r="H10" i="7"/>
  <c r="J10" i="7" s="1"/>
  <c r="H11" i="7"/>
  <c r="J11" i="7" s="1"/>
  <c r="H12" i="7"/>
  <c r="J12" i="7" s="1"/>
  <c r="H13" i="7"/>
  <c r="J13" i="7" s="1"/>
  <c r="H14" i="7"/>
  <c r="J14" i="7" s="1"/>
  <c r="K13" i="7" l="1"/>
  <c r="L13" i="7" s="1"/>
  <c r="K14" i="7"/>
  <c r="L14" i="7" s="1"/>
  <c r="K11" i="7"/>
  <c r="L11" i="7" s="1"/>
  <c r="K12" i="7"/>
  <c r="L12" i="7" s="1"/>
  <c r="K10" i="7"/>
  <c r="L10" i="7" s="1"/>
  <c r="K11" i="6"/>
  <c r="K10" i="6"/>
  <c r="H12" i="5"/>
  <c r="J12" i="5" s="1"/>
  <c r="K12" i="5" s="1"/>
  <c r="L12" i="5" s="1"/>
  <c r="H11" i="5"/>
  <c r="J11" i="5" s="1"/>
  <c r="K11" i="5" s="1"/>
  <c r="L11" i="5" s="1"/>
  <c r="H10" i="5"/>
  <c r="J10" i="5" s="1"/>
  <c r="K10" i="5" s="1"/>
  <c r="L10" i="5" s="1"/>
  <c r="H18" i="2"/>
  <c r="H17" i="2"/>
  <c r="J17" i="2" s="1"/>
  <c r="K17" i="2" s="1"/>
  <c r="L17" i="2" s="1"/>
  <c r="H16" i="2"/>
  <c r="L15" i="7" l="1"/>
  <c r="L13" i="5"/>
  <c r="K15" i="7"/>
  <c r="M10" i="6"/>
  <c r="N10" i="6" s="1"/>
  <c r="O10" i="6" s="1"/>
  <c r="M11" i="6"/>
  <c r="N11" i="6" s="1"/>
  <c r="O11" i="6" s="1"/>
  <c r="J18" i="2"/>
  <c r="K18" i="2" s="1"/>
  <c r="L18" i="2" s="1"/>
  <c r="J16" i="2"/>
  <c r="K16" i="2" s="1"/>
  <c r="L16" i="2" s="1"/>
  <c r="H16" i="3"/>
  <c r="J16" i="3" s="1"/>
  <c r="K16" i="3" s="1"/>
  <c r="L16" i="3" s="1"/>
  <c r="H15" i="3"/>
  <c r="H14" i="3"/>
  <c r="H13" i="3"/>
  <c r="J13" i="3" s="1"/>
  <c r="K13" i="3" s="1"/>
  <c r="L13" i="3" s="1"/>
  <c r="H12" i="3"/>
  <c r="J12" i="3" s="1"/>
  <c r="K12" i="3" s="1"/>
  <c r="L12" i="3" s="1"/>
  <c r="H11" i="3"/>
  <c r="H10" i="3"/>
  <c r="H15" i="2"/>
  <c r="H14" i="2"/>
  <c r="J14" i="2" s="1"/>
  <c r="H13" i="2"/>
  <c r="J13" i="2" s="1"/>
  <c r="K13" i="2" s="1"/>
  <c r="L13" i="2" s="1"/>
  <c r="H12" i="2"/>
  <c r="H11" i="2"/>
  <c r="H10" i="2"/>
  <c r="O12" i="6" l="1"/>
  <c r="N12" i="6"/>
  <c r="K13" i="5"/>
  <c r="J10" i="2"/>
  <c r="K10" i="2" s="1"/>
  <c r="L10" i="2" s="1"/>
  <c r="J10" i="3"/>
  <c r="K10" i="3" s="1"/>
  <c r="L10" i="3" s="1"/>
  <c r="J14" i="3"/>
  <c r="K14" i="3" s="1"/>
  <c r="L14" i="3" s="1"/>
  <c r="J11" i="3"/>
  <c r="K11" i="3" s="1"/>
  <c r="L11" i="3" s="1"/>
  <c r="J15" i="3"/>
  <c r="K15" i="3" s="1"/>
  <c r="L15" i="3" s="1"/>
  <c r="J12" i="2"/>
  <c r="K12" i="2" s="1"/>
  <c r="L12" i="2" s="1"/>
  <c r="J11" i="2"/>
  <c r="K11" i="2" s="1"/>
  <c r="L11" i="2" s="1"/>
  <c r="J15" i="2"/>
  <c r="K15" i="2" s="1"/>
  <c r="L15" i="2" s="1"/>
  <c r="K14" i="2"/>
  <c r="L14" i="2" s="1"/>
  <c r="L17" i="3" l="1"/>
  <c r="K17" i="3"/>
  <c r="K24" i="2"/>
  <c r="L24" i="2" l="1"/>
</calcChain>
</file>

<file path=xl/sharedStrings.xml><?xml version="1.0" encoding="utf-8"?>
<sst xmlns="http://schemas.openxmlformats.org/spreadsheetml/2006/main" count="441" uniqueCount="135">
  <si>
    <t>Ponudnik</t>
  </si>
  <si>
    <t>Naročnik:</t>
  </si>
  <si>
    <t>OBR - 3</t>
  </si>
  <si>
    <t>Ime ponudnika___________________________________</t>
  </si>
  <si>
    <t>BIOTEHNIŠKI CENTER NAKLO</t>
  </si>
  <si>
    <t>Naslov, pošta: ___________________________________</t>
  </si>
  <si>
    <t>Predračun št. ____________________________________</t>
  </si>
  <si>
    <t>4202 Naklo</t>
  </si>
  <si>
    <t>Z.Š.</t>
  </si>
  <si>
    <t>Naziv artikla, opis artikla, gramaža</t>
  </si>
  <si>
    <t>Trgovsko ime artikla in proizvajalca ter gramaža</t>
  </si>
  <si>
    <t>Šifra atikla-koda</t>
  </si>
  <si>
    <t>Enota mere/EnM kg, l</t>
  </si>
  <si>
    <t>Okvirna  letna količina</t>
  </si>
  <si>
    <t>Cena/EM EUR brez DDV</t>
  </si>
  <si>
    <t>Vrednost EUR brez DDV/EnM</t>
  </si>
  <si>
    <t>% popusta</t>
  </si>
  <si>
    <t>Znesek popusta</t>
  </si>
  <si>
    <t>Vrednost EUR brez DDV s popustom</t>
  </si>
  <si>
    <t xml:space="preserve"> Vrednost EUR z DDV</t>
  </si>
  <si>
    <t>3=1x2</t>
  </si>
  <si>
    <t>5=3x4</t>
  </si>
  <si>
    <t>6=3-5</t>
  </si>
  <si>
    <t>1.</t>
  </si>
  <si>
    <t>kos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</si>
  <si>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</si>
  <si>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</si>
  <si>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</si>
  <si>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</si>
  <si>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</si>
  <si>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</si>
  <si>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</si>
  <si>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</si>
  <si>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</si>
  <si>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</si>
  <si>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</si>
  <si>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</si>
  <si>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 xml:space="preserve">Skupaj končna vrednost  </t>
  </si>
  <si>
    <t>Seznam blaga mora biti izpolnjen v vseh delih.</t>
  </si>
  <si>
    <t>Rok brezplačne dobave na naslov naročnika:__________ dni.</t>
  </si>
  <si>
    <t>Ponudnik za artikle, ki niso navedeni na predračunu prizna _______ % popusta.</t>
  </si>
  <si>
    <t>Kraj, datum :</t>
  </si>
  <si>
    <t>Podpis ponudnika:</t>
  </si>
  <si>
    <t>_______________________</t>
  </si>
  <si>
    <t>Strahinj 99</t>
  </si>
  <si>
    <r>
      <rPr>
        <b/>
        <sz val="8"/>
        <rFont val="Arial"/>
        <family val="2"/>
        <charset val="238"/>
      </rPr>
      <t xml:space="preserve">Jagode oblite z mlečno čokolado, </t>
    </r>
    <r>
      <rPr>
        <sz val="8"/>
        <rFont val="Arial"/>
        <family val="2"/>
        <charset val="238"/>
      </rPr>
      <t>oblite jagode z mlečno čokolado, čokolada vsebuje najmanj 30 % kakavovih delov, brez glutena, ekološki, kot npr. Eko Pikici Landgarten Jagode oblite z mlečno čokolado ali enakovredno, neto količina od 50 g do 70g</t>
    </r>
  </si>
  <si>
    <r>
      <rPr>
        <b/>
        <sz val="8"/>
        <rFont val="Arial"/>
        <family val="2"/>
        <charset val="238"/>
      </rPr>
      <t xml:space="preserve">Jagodičevje oblito s tremi vrstami čokolade, </t>
    </r>
    <r>
      <rPr>
        <sz val="8"/>
        <rFont val="Arial"/>
        <family val="2"/>
        <charset val="238"/>
      </rPr>
      <t>jagode, maline, borovnice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jagodičevje oblito s tremi vrstami čokolade,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čokolada vsebuje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najmanj 60% kakavovih delov v temni čokoladi in najmanj 30% kakavovih delov v mlečni čokoladi, brez glutena, ekološke, kot npr. Eko Pikici Landgarten Jagodičevje oblito s tremi vrstami  čokolade ali enakovredno, neto količina od 50 g do 70g</t>
    </r>
  </si>
  <si>
    <r>
      <rPr>
        <b/>
        <sz val="8"/>
        <rFont val="Arial"/>
        <family val="2"/>
        <charset val="238"/>
      </rPr>
      <t xml:space="preserve">Maline oblite s čokolado iz jagodičevja, </t>
    </r>
    <r>
      <rPr>
        <sz val="8"/>
        <rFont val="Arial"/>
        <family val="2"/>
        <charset val="238"/>
      </rPr>
      <t xml:space="preserve">čokolada vsebuje najmanj 90 % bele čokolade, brez glutena, ekološke, kot npr. Eko Pikici Landgarten Maline oblite s čokolado iz jagodičja ali enakovredno, neto količina od 50 g do 70 g </t>
    </r>
  </si>
  <si>
    <r>
      <rPr>
        <b/>
        <sz val="8"/>
        <rFont val="Arial"/>
        <family val="2"/>
        <charset val="238"/>
      </rPr>
      <t>Maline s temno čokolado</t>
    </r>
    <r>
      <rPr>
        <sz val="8"/>
        <rFont val="Arial"/>
        <family val="2"/>
        <charset val="238"/>
      </rPr>
      <t>, oblite maline s temno čokolado, čokolada vsebuje najmanj 60 % kakavovih delov , brez glutena, ekološki, kot npr. Eko Pikici Landgarten Maline oblite s temno čokolado ali enakovredno, neto količina od 50 g do 70g</t>
    </r>
  </si>
  <si>
    <r>
      <rPr>
        <b/>
        <sz val="8"/>
        <rFont val="Arial"/>
        <family val="2"/>
        <charset val="238"/>
      </rPr>
      <t xml:space="preserve">Žvečilni gumi </t>
    </r>
    <r>
      <rPr>
        <sz val="8"/>
        <rFont val="Arial"/>
        <family val="2"/>
        <charset val="238"/>
      </rPr>
      <t>limeta, ekološki, biorazgradljivi, kot npr. Eko Pikici Žvečilni gumi Chicza limeta ali enakovredno, neto količina od 30 g do 50 g</t>
    </r>
  </si>
  <si>
    <t>Ponudnik mora ponuditi vse artikle iz seznama blaga od zap. št. 1 do 7.</t>
  </si>
  <si>
    <r>
      <rPr>
        <b/>
        <sz val="8"/>
        <rFont val="Arial"/>
        <family val="2"/>
        <charset val="238"/>
      </rPr>
      <t>Sadno žitna ploščica z okusom maline in rdeče pese</t>
    </r>
    <r>
      <rPr>
        <sz val="8"/>
        <rFont val="Arial"/>
        <family val="2"/>
        <charset val="238"/>
      </rPr>
      <t>, ploščica vsebuje najmanj 80 % sadja, vsebuje le naravno prisotne sladkorje, kot npr. Fructal Frutabela malina, rdeča pesa ali enakovredno, neto količina od 30 g do 50 g</t>
    </r>
  </si>
  <si>
    <r>
      <rPr>
        <b/>
        <sz val="8"/>
        <rFont val="Arial"/>
        <family val="2"/>
        <charset val="238"/>
      </rPr>
      <t xml:space="preserve">Sadno žitna ploščica z okusom maline in soje, </t>
    </r>
    <r>
      <rPr>
        <sz val="8"/>
        <rFont val="Arial"/>
        <family val="2"/>
        <charset val="238"/>
      </rPr>
      <t>ploščica vsebuje najmanj 90 % sadja,  kot npr. Fructal Frutabela malina in soja ali enakovredno, neto količina od 30 g do 50 g</t>
    </r>
  </si>
  <si>
    <r>
      <t xml:space="preserve">Sadno žitna ploščica z okusom borovnice, </t>
    </r>
    <r>
      <rPr>
        <sz val="8"/>
        <rFont val="Arial"/>
        <family val="2"/>
        <charset val="238"/>
      </rPr>
      <t>ploščica vsebuje najmanj 60 % sadja, oblita z jogurtovim oblivom, kot npr. Fructal Frutabela borovnica ali enakovredno, neto količina 30 g od 50 g</t>
    </r>
  </si>
  <si>
    <r>
      <rPr>
        <b/>
        <sz val="8"/>
        <rFont val="Arial"/>
        <family val="2"/>
        <charset val="238"/>
      </rPr>
      <t xml:space="preserve">Sadno žitna ploščica z okusom jagod in jogurtovim prelivom, </t>
    </r>
    <r>
      <rPr>
        <sz val="8"/>
        <rFont val="Arial"/>
        <family val="2"/>
        <charset val="238"/>
      </rPr>
      <t>ploščica vsebuje najmanj 35% sadja, kot npr. Fructal Frutabela jagoda ali enakovredno, neto količina 30 g od 50 g</t>
    </r>
  </si>
  <si>
    <r>
      <rPr>
        <b/>
        <sz val="8"/>
        <rFont val="Arial"/>
        <family val="2"/>
        <charset val="238"/>
      </rPr>
      <t xml:space="preserve">Sadno žitna ploščica z okusom gozdnih sadežev in jogurtovim prelivom, </t>
    </r>
    <r>
      <rPr>
        <sz val="8"/>
        <rFont val="Arial"/>
        <family val="2"/>
        <charset val="238"/>
      </rPr>
      <t>robidnice, maline, borovnice, jagode, višnja, jabolko, ploščica vsebuje najmanj 30% sadja, kot npr. Fructal Frutabela gozdni sadeži ali enakovredno, neto količina 30 g od 50 g</t>
    </r>
  </si>
  <si>
    <r>
      <rPr>
        <b/>
        <sz val="8"/>
        <rFont val="Arial"/>
        <family val="2"/>
        <charset val="238"/>
      </rPr>
      <t xml:space="preserve">Sadno žitna ploščica z okusom marelice in jogurtovim prelivom,  </t>
    </r>
    <r>
      <rPr>
        <sz val="8"/>
        <rFont val="Arial"/>
        <family val="2"/>
        <charset val="238"/>
      </rPr>
      <t>ploščica vsebuje najmanj 30% sadja, kot npr. Fructal Frutabela Marelica ali enakovredno, neto količina 30 g od 50 g</t>
    </r>
  </si>
  <si>
    <r>
      <t xml:space="preserve">Sadno žitna ploščica z okusom jabolka, </t>
    </r>
    <r>
      <rPr>
        <sz val="8"/>
        <rFont val="Arial"/>
        <family val="2"/>
        <charset val="238"/>
      </rPr>
      <t>ploščica vsebuje najmanj 60% sadja, kot npr. Fructal Frutabela Jabolko ali enakovredno, neto količina 30 g od 50 g</t>
    </r>
  </si>
  <si>
    <r>
      <t xml:space="preserve">Sadni bonbon jagoda, </t>
    </r>
    <r>
      <rPr>
        <sz val="8"/>
        <rFont val="Arial"/>
        <family val="2"/>
        <charset val="238"/>
      </rPr>
      <t>vsebuje 99 % sadja, brez umetnih barvil, brez konzervansov, brez dodanih sladkorjev in ojačevalcev okusa, kot npr. La Popsi Bon bon jagoda ali enakovredno,neto količina 30 - 50 g</t>
    </r>
  </si>
  <si>
    <r>
      <t>Sadni bonbon banana,</t>
    </r>
    <r>
      <rPr>
        <sz val="8"/>
        <rFont val="Arial"/>
        <family val="2"/>
        <charset val="238"/>
      </rPr>
      <t xml:space="preserve"> vsebuje 99 % sadja, brez umetnih barvil, brez konzervansov, brez dodanih sladkorjev in ojačevalcev okusa, kot npr. La Popsi Bon bon banana ali enakovredno,neto količina 30 - 50 g</t>
    </r>
  </si>
  <si>
    <t>Ponudnik mora ponuditi vse artikle iz seznama blaga od zap. št. 1 do 3.</t>
  </si>
  <si>
    <t>Ponudnik mora ponuditi vse artikle iz seznama blaga od zap. št. 1 do 2.</t>
  </si>
  <si>
    <r>
      <t>Sadni žele bonboni</t>
    </r>
    <r>
      <rPr>
        <sz val="8"/>
        <rFont val="Arial"/>
        <family val="2"/>
        <charset val="238"/>
      </rPr>
      <t>, vsebuje najmanj 20% sadnega soka, limona, malina, jabolko, črni ribez, ekološki, brez glutena, brez laktoze in želatine, brez umetnih barvil in konzervansov, kot npr. Medex BIOBI Fruto ali enakovredno,neto količina 100 - 150g</t>
    </r>
  </si>
  <si>
    <r>
      <rPr>
        <b/>
        <sz val="8"/>
        <rFont val="Arial"/>
        <family val="2"/>
        <charset val="238"/>
      </rPr>
      <t>Sadni gumi bonboni</t>
    </r>
    <r>
      <rPr>
        <sz val="8"/>
        <rFont val="Arial"/>
        <family val="2"/>
        <charset val="238"/>
      </rPr>
      <t>, vsebuje najmanj 20% sadnega soka, jabolko, pomaranča, limona, rdeči ribez, malina, ananas, ekološki, brez glutena, brez laktoze in želatine, brez umetnih barvil in konzervansov, kot npr. Medex BIOBI Medo ali enakovredno,neto količina 100 - 150g</t>
    </r>
  </si>
  <si>
    <t>7. KATEGORIJA: PRIGRIZKI</t>
  </si>
  <si>
    <r>
      <rPr>
        <b/>
        <sz val="8"/>
        <rFont val="Arial"/>
        <family val="2"/>
        <charset val="238"/>
      </rPr>
      <t>Sadni zamrznjeni desert, pomaranča</t>
    </r>
    <r>
      <rPr>
        <sz val="8"/>
        <rFont val="Arial"/>
        <family val="2"/>
        <charset val="238"/>
      </rPr>
      <t>, min. 60% pomarančnega soka, na palčki, kot npr. La popsi pomaranča ali enakovredno, neto količina od 70 ml do 100 ml</t>
    </r>
  </si>
  <si>
    <r>
      <rPr>
        <b/>
        <sz val="8"/>
        <rFont val="Arial"/>
        <family val="2"/>
        <charset val="238"/>
      </rPr>
      <t>Sadni zamrznjeni desert, malina</t>
    </r>
    <r>
      <rPr>
        <sz val="8"/>
        <rFont val="Arial"/>
        <family val="2"/>
        <charset val="238"/>
      </rPr>
      <t>, min. 30% sadne kaše, na palčki, kot npr. La popsi malina ali enakovredno, neto količina od 70 ml do 100 ml</t>
    </r>
  </si>
  <si>
    <r>
      <rPr>
        <b/>
        <sz val="8"/>
        <rFont val="Arial"/>
        <family val="2"/>
        <charset val="238"/>
      </rPr>
      <t>Sadni zamrznjeni desert, mango</t>
    </r>
    <r>
      <rPr>
        <sz val="8"/>
        <rFont val="Arial"/>
        <family val="2"/>
        <charset val="238"/>
      </rPr>
      <t>, 100% sadna kaša, na palčki, kot npr. La poposi mango ali enakovredno, neto količina od 70 ml do 100 ml</t>
    </r>
  </si>
  <si>
    <t>Strahinj, 99</t>
  </si>
  <si>
    <t xml:space="preserve">Vsi izdelki iz sklopa 7.2.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</si>
  <si>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</si>
  <si>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izdelki iz sklopa 7.6. morajo biti pridelani po ekoloških standardih. </t>
  </si>
  <si>
    <t>Seznam blaga pripravili:   Jasna Čemažar in Sabina Jenko.</t>
  </si>
  <si>
    <t>7.1. SKLOP: ČOKOLADE - ODPRTI SKLOP (Ponudniku ni potrebno ponuditi vseh artiklov.)</t>
  </si>
  <si>
    <t>7=6*1,095</t>
  </si>
  <si>
    <t>7.2.SKLOP:  EKOLOŠKI PRIGRIZKI IN ŽVEČILNI GUMIJI - ZAPRTI SKLOP</t>
  </si>
  <si>
    <t>7.3. SKLOP: SADNO ŽITNE PLOŠČICE - ZAPRTI SKLOP</t>
  </si>
  <si>
    <t>7.5. SKLOP: SADNI BONBONI - ZAPRTI SKLOP</t>
  </si>
  <si>
    <r>
      <rPr>
        <b/>
        <sz val="8"/>
        <rFont val="Arial"/>
        <family val="2"/>
        <charset val="238"/>
      </rPr>
      <t>Sadni bonbon ananas</t>
    </r>
    <r>
      <rPr>
        <sz val="8"/>
        <rFont val="Arial"/>
        <family val="2"/>
        <charset val="238"/>
      </rPr>
      <t>, vsebuje 99 % sadja, brez umetnih barvil, brez konzervansov, brez dodanih sladkorjev in ojačevalcev okusa, kot npr. La Popsi Bon bon ananas ali enakovredno, neto količina 30 - 50 g</t>
    </r>
  </si>
  <si>
    <t>7.6. SKLOP: EKOLOŠKI BONBONI - ZAPRTI SKLOP</t>
  </si>
  <si>
    <r>
      <rPr>
        <b/>
        <sz val="8"/>
        <rFont val="Arial"/>
        <family val="2"/>
        <charset val="238"/>
      </rPr>
      <t>Sadni zamrznjeni desert, mešano sadje,</t>
    </r>
    <r>
      <rPr>
        <sz val="8"/>
        <rFont val="Arial"/>
        <family val="2"/>
        <charset val="238"/>
      </rPr>
      <t xml:space="preserve"> kot npr. La popsi tropical mix ali enakovredno, neto količina od 70 ml do 100 ml</t>
    </r>
  </si>
  <si>
    <t>14.</t>
  </si>
  <si>
    <t>15.</t>
  </si>
  <si>
    <t>16.</t>
  </si>
  <si>
    <t>17.</t>
  </si>
  <si>
    <t>Zahteva živilo iz sheme kakovosti</t>
  </si>
  <si>
    <t>Zahteva živilo iz ekološkim certifikatom</t>
  </si>
  <si>
    <t>Zahteva živilo pridelano na biodinamični način</t>
  </si>
  <si>
    <t>NE</t>
  </si>
  <si>
    <t>DA</t>
  </si>
  <si>
    <r>
      <rPr>
        <b/>
        <sz val="8"/>
        <color theme="1"/>
        <rFont val="Arial"/>
        <family val="2"/>
        <charset val="238"/>
      </rPr>
      <t>Čokolada mlečna s suhim sadjem in oreščk</t>
    </r>
    <r>
      <rPr>
        <sz val="8"/>
        <color theme="1"/>
        <rFont val="Arial"/>
        <family val="2"/>
        <charset val="238"/>
      </rPr>
      <t>i, mandji, lešniki, rozine, brusnice, kot npr. Gorenjka Mlečna čokolada suho sadje&amp; oreščki ali enakovredno,  mlečna čokoladna masa vsebuje minimalno 30 % kakavovih delov, neto količina 100 g, ne trgovske blagovne znamke</t>
    </r>
  </si>
  <si>
    <r>
      <rPr>
        <b/>
        <sz val="8"/>
        <color theme="1"/>
        <rFont val="Arial"/>
        <family val="2"/>
        <charset val="238"/>
      </rPr>
      <t>Čokolada mlečna z lešnikovo kremo in rezanimi lešniki</t>
    </r>
    <r>
      <rPr>
        <sz val="8"/>
        <color theme="1"/>
        <rFont val="Arial"/>
        <family val="2"/>
        <charset val="238"/>
      </rPr>
      <t xml:space="preserve">, kot npr. Gorenjka Čokolada mlečna Noisette in rezani lešniki ali enakovredno, mlečna čokoladna masa vsebuje minimalno 30 % kakavovih delov, neto količina od 90 g do 100 g, ne trgovske blagovne znamke </t>
    </r>
  </si>
  <si>
    <r>
      <rPr>
        <b/>
        <sz val="8"/>
        <color theme="1"/>
        <rFont val="Arial"/>
        <family val="2"/>
        <charset val="238"/>
      </rPr>
      <t xml:space="preserve">Čokolada mlečna z lešnikovo kremo, </t>
    </r>
    <r>
      <rPr>
        <sz val="8"/>
        <color theme="1"/>
        <rFont val="Arial"/>
        <family val="2"/>
        <charset val="238"/>
      </rPr>
      <t>kot npr. Gorenjka Čokolada mlečna z lešnikovo kremo, čokoladna masa vsebuje minimalno 30 % kakavovih delov, neto količina 100 g, ne trgovske blagovne znamke</t>
    </r>
  </si>
  <si>
    <r>
      <rPr>
        <b/>
        <sz val="8"/>
        <color theme="1"/>
        <rFont val="Arial"/>
        <family val="2"/>
        <charset val="238"/>
      </rPr>
      <t xml:space="preserve">Čokolada mlečna s celimi lešniki, </t>
    </r>
    <r>
      <rPr>
        <sz val="8"/>
        <color theme="1"/>
        <rFont val="Arial"/>
        <family val="2"/>
        <charset val="238"/>
      </rPr>
      <t>čokolada vsebuje minimalno 16 % lešnikov, kot npr. Gorenjka Mlečna čokolada s celimi lešniki,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mlečna čokolada vsebuje minimalno 30% kakavovih delov, neto količina 100 g, ne trgovske blagovne znamke</t>
    </r>
  </si>
  <si>
    <r>
      <rPr>
        <b/>
        <sz val="8"/>
        <color theme="1"/>
        <rFont val="Arial"/>
        <family val="2"/>
        <charset val="238"/>
      </rPr>
      <t xml:space="preserve">Čokolada mlečna, </t>
    </r>
    <r>
      <rPr>
        <sz val="8"/>
        <color theme="1"/>
        <rFont val="Arial"/>
        <family val="2"/>
        <charset val="238"/>
      </rPr>
      <t>kot npr. Gorenjka mlečna čokolada ali enakovredno, čokoladna masa vsebuje minimalno 30 % kakavovih delov, neto količina od 80 g do 100 g, ne trgovske blagovne znamke</t>
    </r>
  </si>
  <si>
    <r>
      <rPr>
        <b/>
        <sz val="8"/>
        <color theme="1"/>
        <rFont val="Arial"/>
        <family val="2"/>
        <charset val="238"/>
      </rPr>
      <t>Čokolada temna</t>
    </r>
    <r>
      <rPr>
        <sz val="8"/>
        <color theme="1"/>
        <rFont val="Arial"/>
        <family val="2"/>
        <charset val="238"/>
      </rPr>
      <t>, čokoladna masa vsebuje minimalno 70 % kakavovih delov, neto količina od 70 g do 100 g, ne trgovske blagovne znamke</t>
    </r>
  </si>
  <si>
    <r>
      <rPr>
        <b/>
        <sz val="8"/>
        <color theme="1"/>
        <rFont val="Arial"/>
        <family val="2"/>
        <charset val="238"/>
      </rPr>
      <t>Čokolada mlečna riževa</t>
    </r>
    <r>
      <rPr>
        <sz val="8"/>
        <color theme="1"/>
        <rFont val="Arial"/>
        <family val="2"/>
        <charset val="238"/>
      </rPr>
      <t>, kot npr. Gorenjka Bali mlečna čokolada z rižem ali enakovredno, mlečna čokoladna masa vsebuje minimalno 30% kakavovih delo, neto količina 100 g</t>
    </r>
  </si>
  <si>
    <r>
      <rPr>
        <b/>
        <sz val="8"/>
        <color theme="1"/>
        <rFont val="Arial"/>
        <family val="2"/>
        <charset val="238"/>
      </rPr>
      <t>Čokolada mlečna riževa</t>
    </r>
    <r>
      <rPr>
        <sz val="8"/>
        <color theme="1"/>
        <rFont val="Arial"/>
        <family val="2"/>
        <charset val="238"/>
      </rPr>
      <t>, kot npr. Gorenjka Bali mlečna čokolada z rižem ali enakovredno, mlečna čokoladna masa vsebuje minimalno 30% kakavovih delov, neto količina 200 g</t>
    </r>
  </si>
  <si>
    <r>
      <rPr>
        <b/>
        <sz val="8"/>
        <color theme="1"/>
        <rFont val="Arial"/>
        <family val="2"/>
        <charset val="238"/>
      </rPr>
      <t>Čokolada temna z malinami</t>
    </r>
    <r>
      <rPr>
        <sz val="8"/>
        <color theme="1"/>
        <rFont val="Arial"/>
        <family val="2"/>
        <charset val="238"/>
      </rPr>
      <t>, kot npr. Gorenjka Temna čokolada Mistica Malina ali enakovredno, čokoladna masa vsebuje minimalno 53 % kakavovih delov, neto količina 100 g</t>
    </r>
  </si>
  <si>
    <r>
      <rPr>
        <b/>
        <sz val="8"/>
        <color theme="1"/>
        <rFont val="Arial"/>
        <family val="2"/>
        <charset val="238"/>
      </rPr>
      <t>Čokolada temna z arancini</t>
    </r>
    <r>
      <rPr>
        <sz val="8"/>
        <color theme="1"/>
        <rFont val="Arial"/>
        <family val="2"/>
        <charset val="238"/>
      </rPr>
      <t>, kot npr. Gorenjka Temna čokolada Mistica z arancini, čokoladna masa vsebuje minimalno 70 % kakavovih delov, neto količina 100 g</t>
    </r>
  </si>
  <si>
    <t>BC - izračuni</t>
  </si>
  <si>
    <t xml:space="preserve"> </t>
  </si>
  <si>
    <t>Kosi v kg</t>
  </si>
  <si>
    <t>Količina kg</t>
  </si>
  <si>
    <t>Pretvorba</t>
  </si>
  <si>
    <t>Okvirna letna kolilčina (kg)</t>
  </si>
  <si>
    <r>
      <rPr>
        <b/>
        <sz val="8"/>
        <rFont val="Arial"/>
        <family val="2"/>
        <charset val="238"/>
      </rPr>
      <t xml:space="preserve">Žvečilni gumi </t>
    </r>
    <r>
      <rPr>
        <sz val="8"/>
        <rFont val="Arial"/>
        <family val="2"/>
        <charset val="238"/>
      </rPr>
      <t>meta, ekološki, biorazgradljivi, kot npr. Eko Pikici Žvečilni gumi Chicza meta ali enakovredno, neto količina od 30 g do 50g</t>
    </r>
  </si>
  <si>
    <t>Ponudnik mora ponuditi vse artikle iz seznama blaga od zap. št. 1 do 6.</t>
  </si>
  <si>
    <t>7.6. SKLOP: SADNI ZAMRZNJENI DESERT - ZAPRTI SKLOP</t>
  </si>
  <si>
    <t>Ponudnik mora ponuditi vse artikle iz seznama blaga od zap. št. 1 do 5.</t>
  </si>
  <si>
    <t>7.4. SKLOP: SLANI PRIGRIZKI - ZAPRTI SKLOP</t>
  </si>
  <si>
    <r>
      <rPr>
        <b/>
        <sz val="8"/>
        <color theme="1"/>
        <rFont val="Arial"/>
        <family val="2"/>
        <charset val="238"/>
      </rPr>
      <t>Lešniki v karamelni čokoladi s sojo</t>
    </r>
    <r>
      <rPr>
        <sz val="8"/>
        <color theme="1"/>
        <rFont val="Arial"/>
        <family val="2"/>
        <charset val="238"/>
      </rPr>
      <t>; mešanica mlečne in bele čokolade z okusom karamele, lešniki, temna čokolada, sol, sončnično olje, neto količina 125 g</t>
    </r>
  </si>
  <si>
    <r>
      <rPr>
        <b/>
        <sz val="8"/>
        <color theme="1"/>
        <rFont val="Arial"/>
        <family val="2"/>
        <charset val="238"/>
      </rPr>
      <t>Maline in brusnice v ruby čokoladi</t>
    </r>
    <r>
      <rPr>
        <sz val="8"/>
        <color theme="1"/>
        <rFont val="Arial"/>
        <family val="2"/>
        <charset val="238"/>
      </rPr>
      <t>; čokolada ruby, sladkor, kakavovo maslo, posneto mleko v prahu, polno mleko v prahu, naravna aroma vanilije, granulat malin in brusnic, sončnično olje, neto količina 125 g</t>
    </r>
  </si>
  <si>
    <r>
      <rPr>
        <b/>
        <sz val="8"/>
        <color theme="1"/>
        <rFont val="Arial"/>
        <family val="2"/>
        <charset val="238"/>
      </rPr>
      <t>Mango in pasijonka oblita z belo čokolado</t>
    </r>
    <r>
      <rPr>
        <sz val="8"/>
        <color theme="1"/>
        <rFont val="Arial"/>
        <family val="2"/>
        <charset val="238"/>
      </rPr>
      <t>; bela čokolada 74,7 %, obliti koščki manga in pasijonke, neto količina 125 g</t>
    </r>
  </si>
  <si>
    <r>
      <rPr>
        <b/>
        <sz val="8"/>
        <color theme="1"/>
        <rFont val="Arial"/>
        <family val="2"/>
        <charset val="238"/>
      </rPr>
      <t>Lešniki v medeni čokoladi</t>
    </r>
    <r>
      <rPr>
        <sz val="8"/>
        <color theme="1"/>
        <rFont val="Arial"/>
        <family val="2"/>
        <charset val="238"/>
      </rPr>
      <t>; medena čokolada, lešniki, sol, sončnično olje, zlat prah; neto količina 125 g</t>
    </r>
  </si>
  <si>
    <r>
      <t xml:space="preserve">Slani prigrizki z makom, </t>
    </r>
    <r>
      <rPr>
        <sz val="8"/>
        <color theme="1"/>
        <rFont val="Arial"/>
        <family val="2"/>
        <charset val="238"/>
      </rPr>
      <t>pšenična moka, palmova maščoba, morska jodirana sol, mak; kot npr. Kviki ribice, neto količina 100g</t>
    </r>
  </si>
  <si>
    <r>
      <t xml:space="preserve">Slane palčke, </t>
    </r>
    <r>
      <rPr>
        <sz val="8"/>
        <color theme="1"/>
        <rFont val="Arial"/>
        <family val="2"/>
        <charset val="238"/>
      </rPr>
      <t>pšenična moka, palmova maščoba, koruzni zdrob, morska jodirana sol, mak; kot npr. Kviki palčke, neto količina 100g</t>
    </r>
  </si>
  <si>
    <r>
      <t xml:space="preserve">Slane prestice, </t>
    </r>
    <r>
      <rPr>
        <sz val="8"/>
        <color theme="1"/>
        <rFont val="Arial"/>
        <family val="2"/>
        <charset val="238"/>
      </rPr>
      <t>pšenična moka, palmova maščoba, koruzni škrob, morska jodirana sol, mak; kot npr. Kviki prestice, neto količina 100g</t>
    </r>
  </si>
  <si>
    <r>
      <rPr>
        <b/>
        <sz val="8"/>
        <color theme="1"/>
        <rFont val="Arial"/>
        <family val="2"/>
        <charset val="238"/>
      </rPr>
      <t>Kruhki,</t>
    </r>
    <r>
      <rPr>
        <sz val="8"/>
        <color theme="1"/>
        <rFont val="Arial"/>
        <family val="2"/>
        <charset val="238"/>
      </rPr>
      <t xml:space="preserve"> koruzni škrob, rižev zdrob, jodirana sol, sladkor; kot npr. Kruhki klasik; neto količina 150 g</t>
    </r>
  </si>
  <si>
    <r>
      <rPr>
        <b/>
        <sz val="8"/>
        <color theme="1"/>
        <rFont val="Arial"/>
        <family val="2"/>
        <charset val="238"/>
      </rPr>
      <t>Kruhki,</t>
    </r>
    <r>
      <rPr>
        <sz val="8"/>
        <color theme="1"/>
        <rFont val="Arial"/>
        <family val="2"/>
        <charset val="238"/>
      </rPr>
      <t xml:space="preserve"> rižev zdrob, koruzni škrob, čičerikina moka 20%, riževe beljakovine, jodilna sol; kot npr. Kruhki protein, neto količina 150 g</t>
    </r>
  </si>
  <si>
    <r>
      <rPr>
        <b/>
        <sz val="8"/>
        <color theme="1"/>
        <rFont val="Arial"/>
        <family val="2"/>
        <charset val="238"/>
      </rPr>
      <t>Kruhki iz 5 žit,</t>
    </r>
    <r>
      <rPr>
        <sz val="8"/>
        <color theme="1"/>
        <rFont val="Arial"/>
        <family val="2"/>
        <charset val="238"/>
      </rPr>
      <t xml:space="preserve"> koruzni škrob, rižev zdrob, moka iz ovsenih kosmičev (brez glutena), moka iz amaranta, kvinojina moka 3,5 %, jodirana sol, sladkor; kot npr. Kruhki 5 žit, neto količina 150 g</t>
    </r>
  </si>
  <si>
    <r>
      <rPr>
        <b/>
        <sz val="8"/>
        <color theme="1"/>
        <rFont val="Arial"/>
        <family val="2"/>
        <charset val="238"/>
      </rPr>
      <t>Kruhki s kvinojo,</t>
    </r>
    <r>
      <rPr>
        <sz val="8"/>
        <color theme="1"/>
        <rFont val="Arial"/>
        <family val="2"/>
        <charset val="238"/>
      </rPr>
      <t xml:space="preserve"> koruzni zdrob, rižev zdrob, ovseni kosmiči (brez glutena), riževi otrobi 5 %, kvinoja 2 %, jodirana sol, sladkor; kot npr. Kruhki  s kvinojo, neto količina 150 g</t>
    </r>
  </si>
  <si>
    <r>
      <rPr>
        <b/>
        <sz val="8"/>
        <color theme="1"/>
        <rFont val="Arial"/>
        <family val="2"/>
        <charset val="238"/>
      </rPr>
      <t xml:space="preserve">Grisini s semeni, </t>
    </r>
    <r>
      <rPr>
        <sz val="8"/>
        <color theme="1"/>
        <rFont val="Arial"/>
        <family val="2"/>
        <charset val="238"/>
      </rPr>
      <t>pšenična moka, sezam, lan, mak, sončnično olje, kvas, sol; neto količina 100 g</t>
    </r>
  </si>
  <si>
    <r>
      <rPr>
        <b/>
        <sz val="8"/>
        <color theme="1"/>
        <rFont val="Arial"/>
        <family val="2"/>
        <charset val="238"/>
      </rPr>
      <t xml:space="preserve">Grisini z okusom pice, </t>
    </r>
    <r>
      <rPr>
        <sz val="8"/>
        <color theme="1"/>
        <rFont val="Arial"/>
        <family val="2"/>
        <charset val="238"/>
      </rPr>
      <t>pšenična moka, paradižnik, oljčno olje, sončnično olje, kvas, sol, ekstra deviško oljčno olje, origano; neto količina 100 g</t>
    </r>
  </si>
  <si>
    <r>
      <rPr>
        <b/>
        <sz val="8"/>
        <color theme="1"/>
        <rFont val="Arial"/>
        <family val="2"/>
        <charset val="238"/>
      </rPr>
      <t xml:space="preserve">Grisini klasik, </t>
    </r>
    <r>
      <rPr>
        <sz val="8"/>
        <color theme="1"/>
        <rFont val="Arial"/>
        <family val="2"/>
        <charset val="238"/>
      </rPr>
      <t>pšenična moka, oljčno olje, sončnično olje, kvas, sol; neto količina 100 g</t>
    </r>
  </si>
  <si>
    <t>Ponudnik mora ponuditi vse artikle iz seznama blaga od zap. št. 1 do 10.</t>
  </si>
  <si>
    <r>
      <rPr>
        <b/>
        <sz val="8"/>
        <rFont val="Arial"/>
        <family val="2"/>
        <charset val="238"/>
      </rPr>
      <t>Sadni zamrznjeni desert, pasijonka</t>
    </r>
    <r>
      <rPr>
        <sz val="8"/>
        <rFont val="Arial"/>
        <family val="2"/>
        <charset val="238"/>
      </rPr>
      <t>, min. 10% sadne kaše, na palčki, kot npr. La popsi pasijonka ali enakovredno, neto količina od 70 ml do 100 ml</t>
    </r>
  </si>
  <si>
    <t>ZAHTEVA ZA CERTIFIKAT (EKO, SK)</t>
  </si>
  <si>
    <t>A</t>
  </si>
  <si>
    <t>EKO</t>
  </si>
  <si>
    <t>B</t>
  </si>
  <si>
    <t>A2</t>
  </si>
  <si>
    <t>SLANI PRGRIZKI</t>
  </si>
  <si>
    <t>Vpišete  priložen  certifikat za merilo iz sheme kakovosti (SK), EKO</t>
  </si>
  <si>
    <t xml:space="preserve">Skupaj  vrednost artiklov odprtega sklopa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</si>
</sst>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family val="2"/>
      <charset val="238"/>
    </font>
    <font>
      <sz val="10"/>
      <color rgb="FF00B050"/>
      <name val="Arial CE"/>
      <charset val="238"/>
    </font>
    <font>
      <sz val="9"/>
      <color rgb="FF00B05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 CE"/>
      <family val="2"/>
      <charset val="238"/>
    </font>
    <font>
      <b/>
      <i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34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/>
    <xf numFmtId="0" fontId="2" fillId="0" borderId="0" xfId="2" applyAlignment="1">
      <alignment horizontal="left"/>
    </xf>
    <xf numFmtId="0" fontId="5" fillId="0" borderId="0" xfId="2" applyFont="1"/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1" fontId="8" fillId="6" borderId="5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7" borderId="3" xfId="2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1" fontId="9" fillId="0" borderId="3" xfId="2" applyNumberFormat="1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164" fontId="9" fillId="7" borderId="3" xfId="2" applyNumberFormat="1" applyFont="1" applyFill="1" applyBorder="1" applyAlignment="1">
      <alignment vertical="center"/>
    </xf>
    <xf numFmtId="4" fontId="9" fillId="0" borderId="3" xfId="2" applyNumberFormat="1" applyFont="1" applyBorder="1" applyAlignment="1">
      <alignment vertical="center"/>
    </xf>
    <xf numFmtId="9" fontId="9" fillId="0" borderId="3" xfId="2" applyNumberFormat="1" applyFont="1" applyFill="1" applyBorder="1" applyAlignment="1">
      <alignment vertical="center"/>
    </xf>
    <xf numFmtId="4" fontId="7" fillId="0" borderId="3" xfId="2" applyNumberFormat="1" applyFont="1" applyBorder="1" applyAlignment="1">
      <alignment vertical="center"/>
    </xf>
    <xf numFmtId="3" fontId="7" fillId="7" borderId="3" xfId="1" applyNumberFormat="1" applyFont="1" applyFill="1" applyBorder="1" applyAlignment="1">
      <alignment horizontal="center" vertical="center" wrapText="1"/>
    </xf>
    <xf numFmtId="0" fontId="9" fillId="5" borderId="3" xfId="2" applyFont="1" applyFill="1" applyBorder="1" applyAlignment="1">
      <alignment horizontal="center" vertical="center"/>
    </xf>
    <xf numFmtId="4" fontId="7" fillId="5" borderId="1" xfId="2" applyNumberFormat="1" applyFont="1" applyFill="1" applyBorder="1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164" fontId="10" fillId="0" borderId="0" xfId="2" applyNumberFormat="1" applyFont="1"/>
    <xf numFmtId="0" fontId="11" fillId="0" borderId="0" xfId="2" applyFont="1" applyAlignment="1">
      <alignment horizontal="left"/>
    </xf>
    <xf numFmtId="0" fontId="11" fillId="0" borderId="0" xfId="2" applyFont="1"/>
    <xf numFmtId="3" fontId="11" fillId="0" borderId="0" xfId="2" applyNumberFormat="1" applyFont="1"/>
    <xf numFmtId="3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center"/>
    </xf>
    <xf numFmtId="0" fontId="9" fillId="0" borderId="0" xfId="2" applyFont="1"/>
    <xf numFmtId="0" fontId="7" fillId="7" borderId="3" xfId="2" applyFont="1" applyFill="1" applyBorder="1" applyAlignment="1">
      <alignment horizontal="left" vertical="center" wrapText="1"/>
    </xf>
    <xf numFmtId="0" fontId="2" fillId="0" borderId="0" xfId="2" applyAlignment="1">
      <alignment horizontal="left"/>
    </xf>
    <xf numFmtId="0" fontId="2" fillId="0" borderId="0" xfId="2"/>
    <xf numFmtId="0" fontId="3" fillId="0" borderId="0" xfId="2" applyFont="1"/>
    <xf numFmtId="0" fontId="10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2" fillId="0" borderId="0" xfId="2"/>
    <xf numFmtId="0" fontId="2" fillId="0" borderId="0" xfId="2"/>
    <xf numFmtId="4" fontId="10" fillId="0" borderId="0" xfId="2" applyNumberFormat="1" applyFont="1" applyAlignment="1">
      <alignment horizontal="left"/>
    </xf>
    <xf numFmtId="0" fontId="11" fillId="4" borderId="8" xfId="2" applyFont="1" applyFill="1" applyBorder="1"/>
    <xf numFmtId="0" fontId="11" fillId="4" borderId="9" xfId="2" applyFont="1" applyFill="1" applyBorder="1"/>
    <xf numFmtId="3" fontId="11" fillId="4" borderId="9" xfId="2" applyNumberFormat="1" applyFont="1" applyFill="1" applyBorder="1" applyAlignment="1">
      <alignment horizontal="center"/>
    </xf>
    <xf numFmtId="164" fontId="11" fillId="4" borderId="9" xfId="2" applyNumberFormat="1" applyFont="1" applyFill="1" applyBorder="1"/>
    <xf numFmtId="0" fontId="11" fillId="4" borderId="11" xfId="2" applyFont="1" applyFill="1" applyBorder="1"/>
    <xf numFmtId="4" fontId="13" fillId="0" borderId="3" xfId="2" applyNumberFormat="1" applyFont="1" applyBorder="1" applyAlignment="1">
      <alignment vertical="center"/>
    </xf>
    <xf numFmtId="4" fontId="7" fillId="5" borderId="12" xfId="2" applyNumberFormat="1" applyFont="1" applyFill="1" applyBorder="1" applyAlignment="1">
      <alignment vertical="center"/>
    </xf>
    <xf numFmtId="0" fontId="11" fillId="4" borderId="10" xfId="2" applyFont="1" applyFill="1" applyBorder="1"/>
    <xf numFmtId="164" fontId="11" fillId="4" borderId="11" xfId="2" applyNumberFormat="1" applyFont="1" applyFill="1" applyBorder="1"/>
    <xf numFmtId="0" fontId="11" fillId="0" borderId="8" xfId="2" applyFont="1" applyBorder="1"/>
    <xf numFmtId="0" fontId="11" fillId="0" borderId="10" xfId="2" applyFont="1" applyBorder="1"/>
    <xf numFmtId="4" fontId="7" fillId="0" borderId="5" xfId="2" applyNumberFormat="1" applyFont="1" applyBorder="1" applyAlignment="1">
      <alignment vertical="center"/>
    </xf>
    <xf numFmtId="4" fontId="13" fillId="0" borderId="5" xfId="2" applyNumberFormat="1" applyFont="1" applyBorder="1" applyAlignment="1">
      <alignment vertical="center"/>
    </xf>
    <xf numFmtId="0" fontId="14" fillId="4" borderId="10" xfId="2" applyFont="1" applyFill="1" applyBorder="1"/>
    <xf numFmtId="0" fontId="14" fillId="4" borderId="11" xfId="2" applyFont="1" applyFill="1" applyBorder="1"/>
    <xf numFmtId="0" fontId="10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6" fillId="0" borderId="0" xfId="2" applyFont="1" applyBorder="1" applyAlignment="1">
      <alignment horizontal="left"/>
    </xf>
    <xf numFmtId="0" fontId="3" fillId="0" borderId="0" xfId="2" applyFont="1"/>
    <xf numFmtId="0" fontId="2" fillId="0" borderId="0" xfId="2"/>
    <xf numFmtId="0" fontId="15" fillId="0" borderId="0" xfId="2" applyFont="1"/>
    <xf numFmtId="0" fontId="16" fillId="0" borderId="0" xfId="2" applyFont="1"/>
    <xf numFmtId="0" fontId="10" fillId="0" borderId="0" xfId="2" applyFont="1" applyAlignment="1">
      <alignment horizontal="left"/>
    </xf>
    <xf numFmtId="0" fontId="2" fillId="0" borderId="0" xfId="2"/>
    <xf numFmtId="0" fontId="6" fillId="0" borderId="0" xfId="2" applyFont="1" applyBorder="1" applyAlignment="1">
      <alignment horizontal="left"/>
    </xf>
    <xf numFmtId="4" fontId="10" fillId="0" borderId="0" xfId="2" applyNumberFormat="1" applyFont="1" applyAlignment="1">
      <alignment horizontal="left"/>
    </xf>
    <xf numFmtId="0" fontId="17" fillId="0" borderId="3" xfId="2" applyFont="1" applyFill="1" applyBorder="1" applyAlignment="1">
      <alignment horizontal="center" vertical="center" wrapText="1"/>
    </xf>
    <xf numFmtId="0" fontId="17" fillId="7" borderId="3" xfId="2" applyFont="1" applyFill="1" applyBorder="1" applyAlignment="1">
      <alignment horizontal="left" vertical="center" wrapText="1"/>
    </xf>
    <xf numFmtId="0" fontId="17" fillId="0" borderId="3" xfId="2" applyFont="1" applyBorder="1" applyAlignment="1">
      <alignment horizontal="left" vertical="center" wrapText="1"/>
    </xf>
    <xf numFmtId="1" fontId="17" fillId="0" borderId="3" xfId="2" applyNumberFormat="1" applyFont="1" applyBorder="1" applyAlignment="1">
      <alignment horizontal="left" vertical="center" wrapText="1"/>
    </xf>
    <xf numFmtId="0" fontId="17" fillId="7" borderId="3" xfId="2" applyFont="1" applyFill="1" applyBorder="1" applyAlignment="1">
      <alignment horizontal="center" vertical="center" wrapText="1"/>
    </xf>
    <xf numFmtId="3" fontId="18" fillId="7" borderId="3" xfId="1" applyNumberFormat="1" applyFont="1" applyFill="1" applyBorder="1" applyAlignment="1">
      <alignment horizontal="center" vertical="center"/>
    </xf>
    <xf numFmtId="164" fontId="17" fillId="7" borderId="3" xfId="2" applyNumberFormat="1" applyFont="1" applyFill="1" applyBorder="1" applyAlignment="1">
      <alignment vertical="center"/>
    </xf>
    <xf numFmtId="3" fontId="18" fillId="7" borderId="3" xfId="1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4" fillId="8" borderId="0" xfId="2" applyFont="1" applyFill="1"/>
    <xf numFmtId="0" fontId="4" fillId="0" borderId="0" xfId="2" applyFont="1" applyFill="1"/>
    <xf numFmtId="0" fontId="2" fillId="0" borderId="0" xfId="2" applyFill="1"/>
    <xf numFmtId="164" fontId="7" fillId="9" borderId="3" xfId="2" applyNumberFormat="1" applyFont="1" applyFill="1" applyBorder="1" applyAlignment="1">
      <alignment horizontal="center" vertical="center" wrapText="1"/>
    </xf>
    <xf numFmtId="0" fontId="7" fillId="6" borderId="3" xfId="2" applyFont="1" applyFill="1" applyBorder="1" applyAlignment="1">
      <alignment horizontal="left" vertical="center" wrapText="1"/>
    </xf>
    <xf numFmtId="0" fontId="2" fillId="9" borderId="3" xfId="2" applyFill="1" applyBorder="1" applyAlignment="1">
      <alignment horizontal="center" vertical="center"/>
    </xf>
    <xf numFmtId="0" fontId="2" fillId="0" borderId="3" xfId="2" applyBorder="1" applyAlignment="1">
      <alignment horizontal="center"/>
    </xf>
    <xf numFmtId="0" fontId="19" fillId="0" borderId="0" xfId="2" applyFont="1" applyBorder="1" applyAlignment="1">
      <alignment horizontal="left"/>
    </xf>
    <xf numFmtId="0" fontId="18" fillId="7" borderId="3" xfId="2" applyFont="1" applyFill="1" applyBorder="1" applyAlignment="1">
      <alignment horizontal="left" vertical="center" wrapText="1"/>
    </xf>
    <xf numFmtId="4" fontId="17" fillId="0" borderId="3" xfId="2" applyNumberFormat="1" applyFont="1" applyBorder="1" applyAlignment="1">
      <alignment vertical="center"/>
    </xf>
    <xf numFmtId="0" fontId="2" fillId="0" borderId="0" xfId="2"/>
    <xf numFmtId="0" fontId="17" fillId="0" borderId="0" xfId="2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0" fontId="10" fillId="0" borderId="0" xfId="2" applyFont="1" applyBorder="1"/>
    <xf numFmtId="0" fontId="17" fillId="9" borderId="3" xfId="2" applyFont="1" applyFill="1" applyBorder="1" applyAlignment="1">
      <alignment horizontal="center" vertical="center" wrapText="1"/>
    </xf>
    <xf numFmtId="0" fontId="20" fillId="5" borderId="4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7" fillId="10" borderId="9" xfId="2" applyFont="1" applyFill="1" applyBorder="1" applyAlignment="1">
      <alignment horizontal="center" vertical="center" wrapText="1"/>
    </xf>
    <xf numFmtId="0" fontId="11" fillId="10" borderId="9" xfId="2" applyFont="1" applyFill="1" applyBorder="1"/>
    <xf numFmtId="0" fontId="11" fillId="4" borderId="14" xfId="2" applyFont="1" applyFill="1" applyBorder="1"/>
    <xf numFmtId="0" fontId="17" fillId="10" borderId="11" xfId="2" applyFont="1" applyFill="1" applyBorder="1" applyAlignment="1">
      <alignment horizontal="center" vertical="center" wrapText="1"/>
    </xf>
    <xf numFmtId="0" fontId="14" fillId="10" borderId="11" xfId="2" applyFont="1" applyFill="1" applyBorder="1"/>
    <xf numFmtId="0" fontId="14" fillId="4" borderId="15" xfId="2" applyFont="1" applyFill="1" applyBorder="1"/>
    <xf numFmtId="1" fontId="20" fillId="6" borderId="3" xfId="2" applyNumberFormat="1" applyFont="1" applyFill="1" applyBorder="1" applyAlignment="1">
      <alignment horizontal="center" vertical="center" wrapText="1"/>
    </xf>
    <xf numFmtId="0" fontId="2" fillId="0" borderId="3" xfId="2" applyBorder="1"/>
    <xf numFmtId="0" fontId="7" fillId="5" borderId="4" xfId="2" applyFont="1" applyFill="1" applyBorder="1" applyAlignment="1">
      <alignment horizontal="center" vertical="center"/>
    </xf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/>
    <xf numFmtId="0" fontId="10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3" fillId="0" borderId="0" xfId="2" applyFont="1" applyAlignment="1"/>
    <xf numFmtId="0" fontId="2" fillId="0" borderId="0" xfId="2" applyAlignment="1">
      <alignment horizontal="left"/>
    </xf>
    <xf numFmtId="0" fontId="2" fillId="0" borderId="0" xfId="2" applyAlignment="1"/>
    <xf numFmtId="0" fontId="2" fillId="0" borderId="0" xfId="2"/>
    <xf numFmtId="0" fontId="3" fillId="0" borderId="0" xfId="2" applyFont="1"/>
    <xf numFmtId="0" fontId="10" fillId="0" borderId="0" xfId="2" applyFont="1" applyAlignment="1">
      <alignment horizontal="left"/>
    </xf>
    <xf numFmtId="0" fontId="6" fillId="0" borderId="0" xfId="2" applyFont="1" applyBorder="1" applyAlignment="1">
      <alignment horizontal="left"/>
    </xf>
    <xf numFmtId="0" fontId="7" fillId="5" borderId="6" xfId="2" applyFont="1" applyFill="1" applyBorder="1" applyAlignment="1">
      <alignment horizontal="justify" vertical="center" wrapText="1"/>
    </xf>
    <xf numFmtId="0" fontId="7" fillId="5" borderId="7" xfId="2" applyFont="1" applyFill="1" applyBorder="1" applyAlignment="1">
      <alignment horizontal="justify" vertical="center" wrapText="1"/>
    </xf>
    <xf numFmtId="0" fontId="2" fillId="6" borderId="7" xfId="2" applyFill="1" applyBorder="1" applyAlignment="1">
      <alignment vertical="center"/>
    </xf>
    <xf numFmtId="0" fontId="7" fillId="5" borderId="3" xfId="2" applyFont="1" applyFill="1" applyBorder="1" applyAlignment="1">
      <alignment horizontal="justify" vertical="center" wrapText="1"/>
    </xf>
    <xf numFmtId="0" fontId="2" fillId="6" borderId="3" xfId="2" applyFill="1" applyBorder="1" applyAlignment="1">
      <alignment vertical="center"/>
    </xf>
    <xf numFmtId="0" fontId="2" fillId="6" borderId="6" xfId="2" applyFill="1" applyBorder="1" applyAlignment="1">
      <alignment vertical="center"/>
    </xf>
    <xf numFmtId="0" fontId="7" fillId="5" borderId="13" xfId="2" applyFont="1" applyFill="1" applyBorder="1" applyAlignment="1">
      <alignment horizontal="justify" vertical="center" wrapText="1"/>
    </xf>
    <xf numFmtId="0" fontId="12" fillId="0" borderId="0" xfId="2" applyFont="1" applyAlignment="1"/>
  </cellXfs>
  <cellStyles count="3">
    <cellStyle name="Dobro" xfId="1" builtinId="26"/>
    <cellStyle name="Navadno" xfId="0" builtinId="0"/>
    <cellStyle name="Navadn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workbookViewId="0">
      <selection activeCell="S14" sqref="S14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0.5703125" style="2" customWidth="1"/>
    <col min="13" max="13" width="16.57031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123"/>
      <c r="F1" s="123"/>
      <c r="G1" s="123"/>
      <c r="H1" s="3"/>
      <c r="J1" s="123" t="s">
        <v>1</v>
      </c>
      <c r="K1" s="123"/>
      <c r="L1" s="86"/>
      <c r="M1" s="4" t="s">
        <v>2</v>
      </c>
    </row>
    <row r="2" spans="1:13" ht="15" customHeight="1" x14ac:dyDescent="0.2">
      <c r="A2" s="120" t="s">
        <v>3</v>
      </c>
      <c r="B2" s="120"/>
      <c r="C2" s="121"/>
      <c r="D2" s="5"/>
      <c r="E2" s="122"/>
      <c r="F2" s="122"/>
      <c r="G2" s="122"/>
      <c r="H2" s="122"/>
      <c r="I2" s="122"/>
      <c r="J2" s="122" t="s">
        <v>4</v>
      </c>
      <c r="K2" s="122"/>
      <c r="L2" s="122"/>
    </row>
    <row r="3" spans="1:13" ht="15" customHeight="1" x14ac:dyDescent="0.2">
      <c r="A3" s="120" t="s">
        <v>5</v>
      </c>
      <c r="B3" s="120"/>
      <c r="C3" s="121"/>
      <c r="D3" s="5"/>
      <c r="E3" s="122"/>
      <c r="F3" s="122"/>
      <c r="G3" s="122"/>
      <c r="J3" s="122" t="s">
        <v>44</v>
      </c>
      <c r="K3" s="122"/>
    </row>
    <row r="4" spans="1:13" ht="15" customHeight="1" x14ac:dyDescent="0.2">
      <c r="A4" s="120" t="s">
        <v>6</v>
      </c>
      <c r="B4" s="120"/>
      <c r="C4" s="120"/>
      <c r="D4" s="5"/>
      <c r="E4" s="122"/>
      <c r="F4" s="122"/>
      <c r="G4" s="122"/>
      <c r="J4" s="122" t="s">
        <v>7</v>
      </c>
      <c r="K4" s="122"/>
    </row>
    <row r="5" spans="1:13" ht="15.75" customHeight="1" x14ac:dyDescent="0.2">
      <c r="A5" s="7"/>
      <c r="K5" s="8"/>
      <c r="L5" s="9"/>
    </row>
    <row r="6" spans="1:13" ht="15" customHeight="1" x14ac:dyDescent="0.25">
      <c r="A6" s="125" t="s">
        <v>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3" ht="15" customHeight="1" x14ac:dyDescent="0.25">
      <c r="A7" s="10" t="s">
        <v>73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3" ht="49.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133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74</v>
      </c>
      <c r="M9" s="111" t="s">
        <v>130</v>
      </c>
    </row>
    <row r="10" spans="1:13" ht="51.75" customHeight="1" x14ac:dyDescent="0.2">
      <c r="A10" s="20" t="s">
        <v>23</v>
      </c>
      <c r="B10" s="79" t="s">
        <v>90</v>
      </c>
      <c r="C10" s="80"/>
      <c r="D10" s="81"/>
      <c r="E10" s="82" t="s">
        <v>24</v>
      </c>
      <c r="F10" s="83">
        <v>31</v>
      </c>
      <c r="G10" s="84"/>
      <c r="H10" s="26">
        <f t="shared" ref="H10:H18" si="0">F10*G10</f>
        <v>0</v>
      </c>
      <c r="I10" s="27"/>
      <c r="J10" s="26">
        <f t="shared" ref="J10:J23" si="1">H10*I10</f>
        <v>0</v>
      </c>
      <c r="K10" s="28">
        <f t="shared" ref="K10:K23" si="2">H10-J10</f>
        <v>0</v>
      </c>
      <c r="L10" s="28">
        <f>K10*1.095</f>
        <v>0</v>
      </c>
      <c r="M10" s="112"/>
    </row>
    <row r="11" spans="1:13" ht="50.25" customHeight="1" x14ac:dyDescent="0.2">
      <c r="A11" s="20" t="s">
        <v>25</v>
      </c>
      <c r="B11" s="79" t="s">
        <v>91</v>
      </c>
      <c r="C11" s="80"/>
      <c r="D11" s="81"/>
      <c r="E11" s="82" t="s">
        <v>24</v>
      </c>
      <c r="F11" s="85">
        <v>168</v>
      </c>
      <c r="G11" s="84"/>
      <c r="H11" s="26">
        <f t="shared" si="0"/>
        <v>0</v>
      </c>
      <c r="I11" s="27"/>
      <c r="J11" s="26">
        <f t="shared" si="1"/>
        <v>0</v>
      </c>
      <c r="K11" s="28">
        <f t="shared" si="2"/>
        <v>0</v>
      </c>
      <c r="L11" s="28">
        <f t="shared" ref="L11:L23" si="3">K11*1.095</f>
        <v>0</v>
      </c>
      <c r="M11" s="112"/>
    </row>
    <row r="12" spans="1:13" ht="44.25" customHeight="1" x14ac:dyDescent="0.2">
      <c r="A12" s="20" t="s">
        <v>26</v>
      </c>
      <c r="B12" s="79" t="s">
        <v>92</v>
      </c>
      <c r="C12" s="80"/>
      <c r="D12" s="81"/>
      <c r="E12" s="82" t="s">
        <v>24</v>
      </c>
      <c r="F12" s="85">
        <v>220</v>
      </c>
      <c r="G12" s="84"/>
      <c r="H12" s="26">
        <f t="shared" si="0"/>
        <v>0</v>
      </c>
      <c r="I12" s="27"/>
      <c r="J12" s="26">
        <f t="shared" si="1"/>
        <v>0</v>
      </c>
      <c r="K12" s="28">
        <f t="shared" si="2"/>
        <v>0</v>
      </c>
      <c r="L12" s="28">
        <f t="shared" si="3"/>
        <v>0</v>
      </c>
      <c r="M12" s="112"/>
    </row>
    <row r="13" spans="1:13" ht="54" customHeight="1" x14ac:dyDescent="0.2">
      <c r="A13" s="20" t="s">
        <v>30</v>
      </c>
      <c r="B13" s="79" t="s">
        <v>93</v>
      </c>
      <c r="C13" s="80"/>
      <c r="D13" s="81"/>
      <c r="E13" s="82" t="s">
        <v>24</v>
      </c>
      <c r="F13" s="85">
        <v>192</v>
      </c>
      <c r="G13" s="84"/>
      <c r="H13" s="26">
        <f t="shared" si="0"/>
        <v>0</v>
      </c>
      <c r="I13" s="27"/>
      <c r="J13" s="26">
        <f t="shared" si="1"/>
        <v>0</v>
      </c>
      <c r="K13" s="28">
        <f t="shared" si="2"/>
        <v>0</v>
      </c>
      <c r="L13" s="28">
        <f t="shared" si="3"/>
        <v>0</v>
      </c>
      <c r="M13" s="112"/>
    </row>
    <row r="14" spans="1:13" ht="41.25" customHeight="1" x14ac:dyDescent="0.2">
      <c r="A14" s="20" t="s">
        <v>31</v>
      </c>
      <c r="B14" s="79" t="s">
        <v>94</v>
      </c>
      <c r="C14" s="80"/>
      <c r="D14" s="81"/>
      <c r="E14" s="82" t="s">
        <v>24</v>
      </c>
      <c r="F14" s="85">
        <v>312</v>
      </c>
      <c r="G14" s="84"/>
      <c r="H14" s="26">
        <f t="shared" si="0"/>
        <v>0</v>
      </c>
      <c r="I14" s="27"/>
      <c r="J14" s="26">
        <f t="shared" si="1"/>
        <v>0</v>
      </c>
      <c r="K14" s="28">
        <f t="shared" si="2"/>
        <v>0</v>
      </c>
      <c r="L14" s="28">
        <f t="shared" si="3"/>
        <v>0</v>
      </c>
      <c r="M14" s="112"/>
    </row>
    <row r="15" spans="1:13" ht="28.5" customHeight="1" x14ac:dyDescent="0.2">
      <c r="A15" s="20" t="s">
        <v>32</v>
      </c>
      <c r="B15" s="79" t="s">
        <v>95</v>
      </c>
      <c r="C15" s="80"/>
      <c r="D15" s="81"/>
      <c r="E15" s="82" t="s">
        <v>24</v>
      </c>
      <c r="F15" s="85">
        <v>20</v>
      </c>
      <c r="G15" s="84"/>
      <c r="H15" s="26">
        <f t="shared" si="0"/>
        <v>0</v>
      </c>
      <c r="I15" s="27"/>
      <c r="J15" s="26">
        <f t="shared" si="1"/>
        <v>0</v>
      </c>
      <c r="K15" s="28">
        <f t="shared" si="2"/>
        <v>0</v>
      </c>
      <c r="L15" s="28">
        <f t="shared" si="3"/>
        <v>0</v>
      </c>
      <c r="M15" s="112"/>
    </row>
    <row r="16" spans="1:13" ht="42" customHeight="1" x14ac:dyDescent="0.2">
      <c r="A16" s="20" t="s">
        <v>33</v>
      </c>
      <c r="B16" s="79" t="s">
        <v>96</v>
      </c>
      <c r="C16" s="80"/>
      <c r="D16" s="81"/>
      <c r="E16" s="82" t="s">
        <v>24</v>
      </c>
      <c r="F16" s="83">
        <v>348</v>
      </c>
      <c r="G16" s="84"/>
      <c r="H16" s="26">
        <f t="shared" si="0"/>
        <v>0</v>
      </c>
      <c r="I16" s="27"/>
      <c r="J16" s="26">
        <f t="shared" si="1"/>
        <v>0</v>
      </c>
      <c r="K16" s="28">
        <f t="shared" si="2"/>
        <v>0</v>
      </c>
      <c r="L16" s="28">
        <f t="shared" si="3"/>
        <v>0</v>
      </c>
      <c r="M16" s="112"/>
    </row>
    <row r="17" spans="1:13" ht="42.75" customHeight="1" x14ac:dyDescent="0.2">
      <c r="A17" s="20" t="s">
        <v>34</v>
      </c>
      <c r="B17" s="79" t="s">
        <v>97</v>
      </c>
      <c r="C17" s="80"/>
      <c r="D17" s="81"/>
      <c r="E17" s="82" t="s">
        <v>24</v>
      </c>
      <c r="F17" s="85">
        <v>168</v>
      </c>
      <c r="G17" s="84"/>
      <c r="H17" s="26">
        <f t="shared" si="0"/>
        <v>0</v>
      </c>
      <c r="I17" s="27"/>
      <c r="J17" s="26">
        <f t="shared" si="1"/>
        <v>0</v>
      </c>
      <c r="K17" s="28">
        <f t="shared" si="2"/>
        <v>0</v>
      </c>
      <c r="L17" s="28">
        <f t="shared" si="3"/>
        <v>0</v>
      </c>
      <c r="M17" s="112"/>
    </row>
    <row r="18" spans="1:13" ht="36.75" customHeight="1" x14ac:dyDescent="0.2">
      <c r="A18" s="20" t="s">
        <v>35</v>
      </c>
      <c r="B18" s="79" t="s">
        <v>98</v>
      </c>
      <c r="C18" s="80"/>
      <c r="D18" s="81"/>
      <c r="E18" s="82" t="s">
        <v>24</v>
      </c>
      <c r="F18" s="85">
        <v>46</v>
      </c>
      <c r="G18" s="84"/>
      <c r="H18" s="26">
        <f t="shared" si="0"/>
        <v>0</v>
      </c>
      <c r="I18" s="27"/>
      <c r="J18" s="26">
        <f t="shared" si="1"/>
        <v>0</v>
      </c>
      <c r="K18" s="28">
        <f t="shared" si="2"/>
        <v>0</v>
      </c>
      <c r="L18" s="28">
        <f t="shared" si="3"/>
        <v>0</v>
      </c>
      <c r="M18" s="112"/>
    </row>
    <row r="19" spans="1:13" s="71" customFormat="1" ht="41.25" customHeight="1" x14ac:dyDescent="0.2">
      <c r="A19" s="20" t="s">
        <v>36</v>
      </c>
      <c r="B19" s="79" t="s">
        <v>99</v>
      </c>
      <c r="C19" s="80"/>
      <c r="D19" s="81"/>
      <c r="E19" s="82" t="s">
        <v>24</v>
      </c>
      <c r="F19" s="85">
        <v>35</v>
      </c>
      <c r="G19" s="84"/>
      <c r="H19" s="26">
        <f t="shared" ref="H19" si="4">F19*G19</f>
        <v>0</v>
      </c>
      <c r="I19" s="27"/>
      <c r="J19" s="26">
        <f t="shared" ref="J19:J20" si="5">H19*I19</f>
        <v>0</v>
      </c>
      <c r="K19" s="28">
        <f t="shared" ref="K19:K20" si="6">H19-J19</f>
        <v>0</v>
      </c>
      <c r="L19" s="28">
        <f t="shared" ref="L19:L20" si="7">K19*1.095</f>
        <v>0</v>
      </c>
      <c r="M19" s="112"/>
    </row>
    <row r="20" spans="1:13" s="71" customFormat="1" ht="41.25" customHeight="1" x14ac:dyDescent="0.2">
      <c r="A20" s="20" t="s">
        <v>81</v>
      </c>
      <c r="B20" s="79" t="s">
        <v>111</v>
      </c>
      <c r="C20" s="80"/>
      <c r="D20" s="81"/>
      <c r="E20" s="82" t="s">
        <v>24</v>
      </c>
      <c r="F20" s="85">
        <v>80</v>
      </c>
      <c r="G20" s="84"/>
      <c r="H20" s="26">
        <f>F20*G20</f>
        <v>0</v>
      </c>
      <c r="I20" s="27"/>
      <c r="J20" s="26">
        <f t="shared" si="5"/>
        <v>0</v>
      </c>
      <c r="K20" s="28">
        <f t="shared" si="6"/>
        <v>0</v>
      </c>
      <c r="L20" s="28">
        <f t="shared" si="7"/>
        <v>0</v>
      </c>
      <c r="M20" s="112"/>
    </row>
    <row r="21" spans="1:13" s="71" customFormat="1" ht="41.25" customHeight="1" x14ac:dyDescent="0.2">
      <c r="A21" s="20" t="s">
        <v>82</v>
      </c>
      <c r="B21" s="79" t="s">
        <v>112</v>
      </c>
      <c r="C21" s="80"/>
      <c r="D21" s="81"/>
      <c r="E21" s="82" t="s">
        <v>24</v>
      </c>
      <c r="F21" s="85">
        <v>80</v>
      </c>
      <c r="G21" s="84"/>
      <c r="H21" s="26">
        <f>F21*G21</f>
        <v>0</v>
      </c>
      <c r="I21" s="27"/>
      <c r="J21" s="26">
        <f t="shared" ref="J21" si="8">H21*I21</f>
        <v>0</v>
      </c>
      <c r="K21" s="28">
        <f t="shared" ref="K21" si="9">H21-J21</f>
        <v>0</v>
      </c>
      <c r="L21" s="28">
        <f t="shared" ref="L21" si="10">K21*1.095</f>
        <v>0</v>
      </c>
      <c r="M21" s="112"/>
    </row>
    <row r="22" spans="1:13" s="71" customFormat="1" ht="41.25" customHeight="1" x14ac:dyDescent="0.2">
      <c r="A22" s="20" t="s">
        <v>83</v>
      </c>
      <c r="B22" s="79" t="s">
        <v>113</v>
      </c>
      <c r="C22" s="80"/>
      <c r="D22" s="81"/>
      <c r="E22" s="82" t="s">
        <v>24</v>
      </c>
      <c r="F22" s="85">
        <v>80</v>
      </c>
      <c r="G22" s="84"/>
      <c r="H22" s="26">
        <f>F22*G22</f>
        <v>0</v>
      </c>
      <c r="I22" s="27"/>
      <c r="J22" s="26">
        <f t="shared" ref="J22" si="11">H22*I22</f>
        <v>0</v>
      </c>
      <c r="K22" s="28">
        <f t="shared" ref="K22" si="12">H22-J22</f>
        <v>0</v>
      </c>
      <c r="L22" s="28">
        <f t="shared" ref="L22" si="13">K22*1.095</f>
        <v>0</v>
      </c>
      <c r="M22" s="112"/>
    </row>
    <row r="23" spans="1:13" ht="41.25" customHeight="1" thickBot="1" x14ac:dyDescent="0.25">
      <c r="A23" s="20" t="s">
        <v>84</v>
      </c>
      <c r="B23" s="79" t="s">
        <v>114</v>
      </c>
      <c r="C23" s="80"/>
      <c r="D23" s="81"/>
      <c r="E23" s="82" t="s">
        <v>24</v>
      </c>
      <c r="F23" s="85">
        <v>80</v>
      </c>
      <c r="G23" s="84"/>
      <c r="H23" s="26">
        <f>F23*G23</f>
        <v>0</v>
      </c>
      <c r="I23" s="27"/>
      <c r="J23" s="26">
        <f t="shared" si="1"/>
        <v>0</v>
      </c>
      <c r="K23" s="28">
        <f t="shared" si="2"/>
        <v>0</v>
      </c>
      <c r="L23" s="28">
        <f t="shared" si="3"/>
        <v>0</v>
      </c>
      <c r="M23" s="112"/>
    </row>
    <row r="24" spans="1:13" ht="22.5" customHeight="1" thickBot="1" x14ac:dyDescent="0.25">
      <c r="A24" s="30"/>
      <c r="B24" s="126" t="s">
        <v>134</v>
      </c>
      <c r="C24" s="127"/>
      <c r="D24" s="127"/>
      <c r="E24" s="128"/>
      <c r="F24" s="128"/>
      <c r="G24" s="128"/>
      <c r="H24" s="128"/>
      <c r="I24" s="128"/>
      <c r="J24" s="128"/>
      <c r="K24" s="31">
        <f>SUM(K10:K15)</f>
        <v>0</v>
      </c>
      <c r="L24" s="31">
        <f>SUM(L10:L15)</f>
        <v>0</v>
      </c>
    </row>
    <row r="25" spans="1:13" ht="15" customHeight="1" x14ac:dyDescent="0.2">
      <c r="A25" s="32"/>
      <c r="B25" s="32"/>
      <c r="C25" s="32"/>
      <c r="D25" s="32"/>
      <c r="E25" s="33"/>
      <c r="F25" s="33"/>
      <c r="G25" s="33"/>
      <c r="H25" s="33"/>
      <c r="I25" s="33"/>
      <c r="J25" s="33"/>
      <c r="K25" s="34"/>
      <c r="L25" s="34"/>
    </row>
    <row r="26" spans="1:13" ht="15" customHeight="1" x14ac:dyDescent="0.2">
      <c r="A26" s="124" t="s">
        <v>38</v>
      </c>
      <c r="B26" s="124"/>
      <c r="C26" s="124"/>
      <c r="D26" s="124"/>
      <c r="E26" s="124"/>
      <c r="F26" s="124"/>
      <c r="G26" s="124"/>
      <c r="H26" s="33"/>
      <c r="I26" s="33"/>
      <c r="J26" s="33"/>
      <c r="K26" s="34"/>
      <c r="L26" s="34"/>
    </row>
    <row r="27" spans="1:13" ht="15" customHeight="1" x14ac:dyDescent="0.2">
      <c r="A27" s="124" t="s">
        <v>39</v>
      </c>
      <c r="B27" s="124"/>
      <c r="C27" s="124"/>
      <c r="D27" s="124"/>
      <c r="E27" s="124"/>
      <c r="F27" s="124"/>
      <c r="G27" s="124"/>
      <c r="H27" s="124"/>
      <c r="I27" s="124"/>
      <c r="J27" s="33"/>
      <c r="K27" s="34"/>
      <c r="L27" s="34"/>
    </row>
    <row r="28" spans="1:13" ht="18.95" customHeight="1" x14ac:dyDescent="0.2">
      <c r="A28" s="35" t="s">
        <v>40</v>
      </c>
      <c r="B28" s="35"/>
      <c r="C28" s="35"/>
      <c r="D28" s="35"/>
      <c r="E28" s="36"/>
      <c r="F28" s="37"/>
      <c r="G28" s="33"/>
      <c r="H28" s="33"/>
      <c r="I28" s="33"/>
      <c r="J28" s="33"/>
      <c r="K28" s="34"/>
      <c r="L28" s="34"/>
    </row>
    <row r="29" spans="1:13" ht="18.95" customHeight="1" x14ac:dyDescent="0.2">
      <c r="A29" s="124" t="s">
        <v>72</v>
      </c>
      <c r="B29" s="124"/>
      <c r="C29" s="124"/>
      <c r="D29" s="124"/>
      <c r="E29" s="124"/>
      <c r="F29" s="124"/>
      <c r="G29" s="124"/>
      <c r="H29" s="124"/>
      <c r="I29" s="33"/>
      <c r="J29" s="33"/>
      <c r="K29" s="34"/>
      <c r="L29" s="34"/>
    </row>
    <row r="30" spans="1:13" x14ac:dyDescent="0.2">
      <c r="A30" s="32"/>
      <c r="B30" s="32"/>
      <c r="C30" s="32"/>
      <c r="D30" s="32"/>
      <c r="E30" s="33"/>
      <c r="F30" s="38"/>
      <c r="G30" s="33"/>
      <c r="H30" s="33"/>
      <c r="I30" s="33"/>
      <c r="J30" s="33"/>
      <c r="K30" s="34"/>
      <c r="L30" s="34"/>
    </row>
    <row r="31" spans="1:13" x14ac:dyDescent="0.2">
      <c r="A31" s="124" t="s">
        <v>41</v>
      </c>
      <c r="B31" s="124"/>
      <c r="C31" s="32"/>
      <c r="D31" s="32"/>
      <c r="E31" s="33"/>
      <c r="F31" s="38"/>
      <c r="G31" s="33"/>
      <c r="H31" s="33"/>
      <c r="I31" s="33"/>
      <c r="J31" s="33" t="s">
        <v>42</v>
      </c>
      <c r="K31" s="32"/>
      <c r="L31" s="50"/>
    </row>
    <row r="32" spans="1:13" ht="19.5" customHeight="1" x14ac:dyDescent="0.2">
      <c r="A32" s="124" t="s">
        <v>43</v>
      </c>
      <c r="B32" s="124"/>
      <c r="C32" s="32"/>
      <c r="D32" s="32"/>
      <c r="E32" s="33"/>
      <c r="F32" s="38"/>
      <c r="G32" s="39"/>
      <c r="H32" s="39"/>
      <c r="I32" s="39"/>
      <c r="J32" s="39" t="s">
        <v>43</v>
      </c>
      <c r="K32" s="39"/>
      <c r="L32" s="39"/>
    </row>
    <row r="33" spans="1:12" x14ac:dyDescent="0.2">
      <c r="A33" s="40"/>
      <c r="B33" s="33"/>
      <c r="C33" s="33"/>
      <c r="D33" s="33"/>
      <c r="E33" s="33"/>
      <c r="F33" s="38"/>
      <c r="G33" s="39"/>
      <c r="H33" s="39"/>
      <c r="I33" s="39"/>
      <c r="J33" s="39"/>
      <c r="K33" s="39"/>
      <c r="L33" s="39"/>
    </row>
    <row r="34" spans="1:12" x14ac:dyDescent="0.2">
      <c r="A34" s="40"/>
      <c r="B34" s="33"/>
      <c r="C34" s="33"/>
      <c r="D34" s="33"/>
      <c r="E34" s="33"/>
      <c r="F34" s="38"/>
      <c r="G34" s="33"/>
      <c r="H34" s="33"/>
      <c r="I34" s="33"/>
      <c r="J34" s="33"/>
      <c r="K34" s="34"/>
      <c r="L34" s="34"/>
    </row>
    <row r="35" spans="1:12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</sheetData>
  <mergeCells count="18">
    <mergeCell ref="A32:B32"/>
    <mergeCell ref="A4:C4"/>
    <mergeCell ref="E4:G4"/>
    <mergeCell ref="J4:K4"/>
    <mergeCell ref="A6:L6"/>
    <mergeCell ref="B24:J24"/>
    <mergeCell ref="A26:G26"/>
    <mergeCell ref="A27:I27"/>
    <mergeCell ref="A29:H29"/>
    <mergeCell ref="A31:B31"/>
    <mergeCell ref="A3:C3"/>
    <mergeCell ref="E3:G3"/>
    <mergeCell ref="J3:K3"/>
    <mergeCell ref="E1:G1"/>
    <mergeCell ref="J1:K1"/>
    <mergeCell ref="A2:C2"/>
    <mergeCell ref="E2:I2"/>
    <mergeCell ref="J2:L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30"/>
  <sheetViews>
    <sheetView workbookViewId="0">
      <selection activeCell="T15" sqref="T15"/>
    </sheetView>
  </sheetViews>
  <sheetFormatPr defaultRowHeight="12.75" x14ac:dyDescent="0.2"/>
  <cols>
    <col min="1" max="1" width="3.7109375" style="116" customWidth="1"/>
    <col min="2" max="2" width="11" style="116" customWidth="1"/>
    <col min="3" max="3" width="54" style="116" customWidth="1"/>
    <col min="4" max="4" width="13.85546875" style="116" customWidth="1"/>
    <col min="5" max="5" width="17.42578125" style="116" customWidth="1"/>
    <col min="6" max="6" width="10.5703125" style="116" customWidth="1"/>
    <col min="7" max="7" width="9.42578125" style="116" customWidth="1"/>
    <col min="8" max="9" width="8.42578125" style="116" customWidth="1"/>
    <col min="10" max="10" width="9.140625" style="116"/>
    <col min="11" max="11" width="7.42578125" style="116" customWidth="1"/>
    <col min="12" max="12" width="9.140625" style="116"/>
    <col min="13" max="13" width="11.28515625" style="116" customWidth="1"/>
    <col min="14" max="14" width="12.7109375" style="116" customWidth="1"/>
    <col min="15" max="16384" width="9.140625" style="116"/>
  </cols>
  <sheetData>
    <row r="1" spans="1:14" ht="15" customHeight="1" thickBot="1" x14ac:dyDescent="0.25">
      <c r="A1" s="1" t="s">
        <v>0</v>
      </c>
      <c r="B1" s="1"/>
      <c r="G1" s="123"/>
      <c r="H1" s="123"/>
      <c r="I1" s="123"/>
      <c r="J1" s="119" t="s">
        <v>1</v>
      </c>
      <c r="L1" s="119"/>
      <c r="M1" s="119"/>
      <c r="N1" s="4" t="s">
        <v>2</v>
      </c>
    </row>
    <row r="2" spans="1:14" ht="15" customHeight="1" x14ac:dyDescent="0.2">
      <c r="A2" s="120" t="s">
        <v>3</v>
      </c>
      <c r="B2" s="120"/>
      <c r="C2" s="120"/>
      <c r="D2" s="120"/>
      <c r="E2" s="121"/>
      <c r="F2" s="5"/>
      <c r="G2" s="115"/>
      <c r="H2" s="115"/>
      <c r="I2" s="115"/>
      <c r="J2" s="115" t="s">
        <v>4</v>
      </c>
      <c r="K2" s="115"/>
      <c r="L2" s="115"/>
      <c r="M2" s="115"/>
      <c r="N2" s="115"/>
    </row>
    <row r="3" spans="1:14" ht="15" customHeight="1" x14ac:dyDescent="0.2">
      <c r="A3" s="120" t="s">
        <v>5</v>
      </c>
      <c r="B3" s="120"/>
      <c r="C3" s="120"/>
      <c r="D3" s="120"/>
      <c r="E3" s="121"/>
      <c r="F3" s="5"/>
      <c r="G3" s="122"/>
      <c r="H3" s="122"/>
      <c r="I3" s="122"/>
      <c r="J3" s="115" t="s">
        <v>44</v>
      </c>
      <c r="L3" s="115"/>
      <c r="M3" s="115"/>
      <c r="N3" s="115"/>
    </row>
    <row r="4" spans="1:14" ht="15" customHeight="1" x14ac:dyDescent="0.2">
      <c r="A4" s="120" t="s">
        <v>6</v>
      </c>
      <c r="B4" s="120"/>
      <c r="C4" s="120"/>
      <c r="D4" s="120"/>
      <c r="E4" s="120"/>
      <c r="F4" s="5"/>
      <c r="G4" s="122"/>
      <c r="H4" s="122"/>
      <c r="I4" s="122"/>
      <c r="J4" s="115" t="s">
        <v>7</v>
      </c>
      <c r="L4" s="115"/>
      <c r="M4" s="115"/>
      <c r="N4" s="115"/>
    </row>
    <row r="5" spans="1:14" ht="15.75" customHeight="1" x14ac:dyDescent="0.2">
      <c r="A5" s="114"/>
      <c r="B5" s="114"/>
      <c r="M5" s="8"/>
    </row>
    <row r="6" spans="1:14" ht="15" customHeight="1" x14ac:dyDescent="0.25">
      <c r="A6" s="125" t="s">
        <v>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4" ht="15" customHeight="1" x14ac:dyDescent="0.25">
      <c r="A7" s="118" t="s">
        <v>75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ht="48.75" customHeight="1" x14ac:dyDescent="0.2">
      <c r="A8" s="11" t="s">
        <v>8</v>
      </c>
      <c r="B8" s="12" t="s">
        <v>127</v>
      </c>
      <c r="C8" s="11" t="s">
        <v>9</v>
      </c>
      <c r="D8" s="12" t="s">
        <v>86</v>
      </c>
      <c r="E8" s="12" t="s">
        <v>10</v>
      </c>
      <c r="F8" s="12" t="s">
        <v>11</v>
      </c>
      <c r="G8" s="12" t="s">
        <v>12</v>
      </c>
      <c r="H8" s="13" t="s">
        <v>13</v>
      </c>
      <c r="I8" s="14" t="s">
        <v>14</v>
      </c>
      <c r="J8" s="14" t="s">
        <v>15</v>
      </c>
      <c r="K8" s="15" t="s">
        <v>16</v>
      </c>
      <c r="L8" s="15" t="s">
        <v>17</v>
      </c>
      <c r="M8" s="15" t="s">
        <v>18</v>
      </c>
      <c r="N8" s="15" t="s">
        <v>19</v>
      </c>
    </row>
    <row r="9" spans="1:14" ht="16.5" customHeight="1" x14ac:dyDescent="0.2">
      <c r="A9" s="16"/>
      <c r="B9" s="103" t="s">
        <v>128</v>
      </c>
      <c r="C9" s="17"/>
      <c r="D9" s="113" t="s">
        <v>131</v>
      </c>
      <c r="E9" s="16"/>
      <c r="F9" s="16"/>
      <c r="G9" s="18"/>
      <c r="H9" s="19">
        <v>1</v>
      </c>
      <c r="I9" s="19">
        <v>2</v>
      </c>
      <c r="J9" s="19" t="s">
        <v>20</v>
      </c>
      <c r="K9" s="19">
        <v>4</v>
      </c>
      <c r="L9" s="19" t="s">
        <v>21</v>
      </c>
      <c r="M9" s="19" t="s">
        <v>22</v>
      </c>
      <c r="N9" s="19" t="s">
        <v>74</v>
      </c>
    </row>
    <row r="10" spans="1:14" ht="51.75" customHeight="1" x14ac:dyDescent="0.2">
      <c r="A10" s="20" t="s">
        <v>23</v>
      </c>
      <c r="B10" s="104" t="s">
        <v>129</v>
      </c>
      <c r="C10" s="21" t="s">
        <v>45</v>
      </c>
      <c r="D10" s="102"/>
      <c r="E10" s="22"/>
      <c r="F10" s="22"/>
      <c r="G10" s="24" t="s">
        <v>24</v>
      </c>
      <c r="H10" s="85">
        <v>50</v>
      </c>
      <c r="I10" s="25"/>
      <c r="J10" s="26">
        <f t="shared" ref="J10:J15" si="0">H10*I10</f>
        <v>0</v>
      </c>
      <c r="K10" s="27"/>
      <c r="L10" s="26">
        <f t="shared" ref="L10:L15" si="1">J10*K10</f>
        <v>0</v>
      </c>
      <c r="M10" s="28">
        <f t="shared" ref="M10:M15" si="2">J10-L10</f>
        <v>0</v>
      </c>
      <c r="N10" s="28">
        <f>M10*1.095</f>
        <v>0</v>
      </c>
    </row>
    <row r="11" spans="1:14" ht="63.75" customHeight="1" x14ac:dyDescent="0.2">
      <c r="A11" s="20" t="s">
        <v>25</v>
      </c>
      <c r="B11" s="104" t="s">
        <v>129</v>
      </c>
      <c r="C11" s="21" t="s">
        <v>46</v>
      </c>
      <c r="D11" s="102"/>
      <c r="E11" s="22"/>
      <c r="F11" s="22"/>
      <c r="G11" s="24" t="s">
        <v>24</v>
      </c>
      <c r="H11" s="85">
        <v>115</v>
      </c>
      <c r="I11" s="25"/>
      <c r="J11" s="26">
        <f t="shared" si="0"/>
        <v>0</v>
      </c>
      <c r="K11" s="27"/>
      <c r="L11" s="26">
        <f t="shared" si="1"/>
        <v>0</v>
      </c>
      <c r="M11" s="28">
        <f t="shared" si="2"/>
        <v>0</v>
      </c>
      <c r="N11" s="28">
        <f t="shared" ref="N11:N15" si="3">M11*1.095</f>
        <v>0</v>
      </c>
    </row>
    <row r="12" spans="1:14" ht="43.5" customHeight="1" x14ac:dyDescent="0.2">
      <c r="A12" s="20" t="s">
        <v>26</v>
      </c>
      <c r="B12" s="104" t="s">
        <v>129</v>
      </c>
      <c r="C12" s="21" t="s">
        <v>47</v>
      </c>
      <c r="D12" s="102"/>
      <c r="E12" s="22"/>
      <c r="F12" s="22"/>
      <c r="G12" s="24" t="s">
        <v>24</v>
      </c>
      <c r="H12" s="85">
        <v>120</v>
      </c>
      <c r="I12" s="25"/>
      <c r="J12" s="26">
        <f t="shared" si="0"/>
        <v>0</v>
      </c>
      <c r="K12" s="27"/>
      <c r="L12" s="26">
        <f t="shared" si="1"/>
        <v>0</v>
      </c>
      <c r="M12" s="28">
        <f t="shared" si="2"/>
        <v>0</v>
      </c>
      <c r="N12" s="28">
        <f t="shared" si="3"/>
        <v>0</v>
      </c>
    </row>
    <row r="13" spans="1:14" ht="46.5" customHeight="1" x14ac:dyDescent="0.2">
      <c r="A13" s="20" t="s">
        <v>27</v>
      </c>
      <c r="B13" s="104" t="s">
        <v>129</v>
      </c>
      <c r="C13" s="21" t="s">
        <v>48</v>
      </c>
      <c r="D13" s="102"/>
      <c r="E13" s="22"/>
      <c r="F13" s="22"/>
      <c r="G13" s="24" t="s">
        <v>24</v>
      </c>
      <c r="H13" s="85">
        <v>117</v>
      </c>
      <c r="I13" s="25"/>
      <c r="J13" s="26">
        <f t="shared" si="0"/>
        <v>0</v>
      </c>
      <c r="K13" s="27"/>
      <c r="L13" s="26">
        <f t="shared" si="1"/>
        <v>0</v>
      </c>
      <c r="M13" s="28">
        <f t="shared" si="2"/>
        <v>0</v>
      </c>
      <c r="N13" s="28">
        <f t="shared" si="3"/>
        <v>0</v>
      </c>
    </row>
    <row r="14" spans="1:14" ht="30" customHeight="1" x14ac:dyDescent="0.2">
      <c r="A14" s="20" t="s">
        <v>28</v>
      </c>
      <c r="B14" s="104" t="s">
        <v>129</v>
      </c>
      <c r="C14" s="21" t="s">
        <v>49</v>
      </c>
      <c r="D14" s="102"/>
      <c r="E14" s="22"/>
      <c r="F14" s="22"/>
      <c r="G14" s="24" t="s">
        <v>24</v>
      </c>
      <c r="H14" s="85">
        <v>10</v>
      </c>
      <c r="I14" s="25"/>
      <c r="J14" s="26">
        <f t="shared" si="0"/>
        <v>0</v>
      </c>
      <c r="K14" s="27"/>
      <c r="L14" s="26">
        <f t="shared" si="1"/>
        <v>0</v>
      </c>
      <c r="M14" s="28">
        <f t="shared" si="2"/>
        <v>0</v>
      </c>
      <c r="N14" s="28">
        <f t="shared" si="3"/>
        <v>0</v>
      </c>
    </row>
    <row r="15" spans="1:14" ht="34.5" customHeight="1" thickBot="1" x14ac:dyDescent="0.25">
      <c r="A15" s="20" t="s">
        <v>29</v>
      </c>
      <c r="B15" s="104" t="s">
        <v>129</v>
      </c>
      <c r="C15" s="21" t="s">
        <v>106</v>
      </c>
      <c r="D15" s="102"/>
      <c r="E15" s="22"/>
      <c r="F15" s="22"/>
      <c r="G15" s="24" t="s">
        <v>24</v>
      </c>
      <c r="H15" s="85">
        <v>10</v>
      </c>
      <c r="I15" s="25"/>
      <c r="J15" s="26">
        <f t="shared" si="0"/>
        <v>0</v>
      </c>
      <c r="K15" s="27"/>
      <c r="L15" s="26">
        <f t="shared" si="1"/>
        <v>0</v>
      </c>
      <c r="M15" s="62">
        <f t="shared" si="2"/>
        <v>0</v>
      </c>
      <c r="N15" s="62">
        <f t="shared" si="3"/>
        <v>0</v>
      </c>
    </row>
    <row r="16" spans="1:14" ht="21.75" customHeight="1" thickBot="1" x14ac:dyDescent="0.25">
      <c r="A16" s="30"/>
      <c r="B16" s="30"/>
      <c r="C16" s="129" t="s">
        <v>37</v>
      </c>
      <c r="D16" s="129"/>
      <c r="E16" s="129"/>
      <c r="F16" s="129"/>
      <c r="G16" s="130"/>
      <c r="H16" s="130"/>
      <c r="I16" s="130"/>
      <c r="J16" s="130"/>
      <c r="K16" s="130"/>
      <c r="L16" s="131"/>
      <c r="M16" s="31">
        <f>SUM(M10:M15)</f>
        <v>0</v>
      </c>
      <c r="N16" s="31">
        <f>SUM(N10:N15)</f>
        <v>0</v>
      </c>
    </row>
    <row r="17" spans="1:14" ht="15" customHeight="1" x14ac:dyDescent="0.2">
      <c r="A17" s="117" t="s">
        <v>107</v>
      </c>
      <c r="B17" s="117"/>
      <c r="C17" s="117"/>
      <c r="D17" s="98"/>
      <c r="E17" s="117"/>
      <c r="F17" s="117"/>
      <c r="G17" s="33"/>
      <c r="H17" s="33"/>
      <c r="I17" s="33"/>
      <c r="J17" s="33"/>
      <c r="K17" s="33"/>
      <c r="L17" s="33"/>
      <c r="M17" s="34"/>
      <c r="N17" s="33"/>
    </row>
    <row r="18" spans="1:14" ht="15" customHeight="1" x14ac:dyDescent="0.2">
      <c r="A18" s="124" t="s">
        <v>38</v>
      </c>
      <c r="B18" s="124"/>
      <c r="C18" s="124"/>
      <c r="D18" s="124"/>
      <c r="E18" s="124"/>
      <c r="F18" s="124"/>
      <c r="G18" s="124"/>
      <c r="H18" s="124"/>
      <c r="I18" s="124"/>
      <c r="J18" s="33"/>
      <c r="K18" s="33"/>
      <c r="L18" s="33"/>
      <c r="M18" s="34"/>
      <c r="N18" s="33"/>
    </row>
    <row r="19" spans="1:14" ht="15" customHeight="1" x14ac:dyDescent="0.2">
      <c r="A19" s="124" t="s">
        <v>39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33"/>
      <c r="M19" s="34"/>
      <c r="N19" s="33"/>
    </row>
    <row r="20" spans="1:14" ht="15" customHeight="1" x14ac:dyDescent="0.2">
      <c r="A20" s="35" t="s">
        <v>40</v>
      </c>
      <c r="B20" s="35"/>
      <c r="C20" s="35"/>
      <c r="D20" s="98"/>
      <c r="E20" s="100"/>
      <c r="F20" s="35"/>
      <c r="G20" s="36"/>
      <c r="H20" s="37"/>
      <c r="I20" s="33"/>
      <c r="J20" s="33"/>
      <c r="K20" s="33"/>
      <c r="L20" s="33"/>
      <c r="M20" s="34"/>
      <c r="N20" s="33"/>
    </row>
    <row r="21" spans="1:14" ht="9" customHeight="1" thickBot="1" x14ac:dyDescent="0.25">
      <c r="A21" s="35"/>
      <c r="B21" s="35"/>
      <c r="C21" s="35"/>
      <c r="D21" s="98"/>
      <c r="E21" s="100"/>
      <c r="F21" s="35"/>
      <c r="G21" s="36"/>
      <c r="H21" s="37"/>
      <c r="I21" s="33"/>
      <c r="J21" s="33"/>
      <c r="K21" s="33"/>
      <c r="L21" s="33"/>
      <c r="M21" s="34"/>
      <c r="N21" s="33"/>
    </row>
    <row r="22" spans="1:14" ht="15" customHeight="1" x14ac:dyDescent="0.2">
      <c r="A22" s="51" t="s">
        <v>69</v>
      </c>
      <c r="B22" s="51"/>
      <c r="C22" s="52"/>
      <c r="D22" s="105"/>
      <c r="E22" s="106"/>
      <c r="F22" s="106"/>
      <c r="G22" s="53"/>
      <c r="H22" s="52"/>
      <c r="I22" s="52"/>
      <c r="J22" s="52"/>
      <c r="K22" s="52"/>
      <c r="L22" s="54"/>
      <c r="M22" s="52"/>
      <c r="N22" s="107"/>
    </row>
    <row r="23" spans="1:14" ht="17.25" customHeight="1" thickBot="1" x14ac:dyDescent="0.25">
      <c r="A23" s="64" t="s">
        <v>70</v>
      </c>
      <c r="B23" s="64"/>
      <c r="C23" s="65"/>
      <c r="D23" s="108"/>
      <c r="E23" s="109"/>
      <c r="F23" s="109"/>
      <c r="G23" s="65"/>
      <c r="H23" s="65"/>
      <c r="I23" s="65"/>
      <c r="J23" s="65"/>
      <c r="K23" s="65"/>
      <c r="L23" s="65"/>
      <c r="M23" s="65"/>
      <c r="N23" s="110"/>
    </row>
    <row r="24" spans="1:14" ht="8.25" customHeight="1" x14ac:dyDescent="0.2">
      <c r="A24" s="35"/>
      <c r="B24" s="35"/>
      <c r="C24" s="35"/>
      <c r="D24" s="98"/>
      <c r="E24" s="100"/>
      <c r="F24" s="35"/>
      <c r="G24" s="36"/>
      <c r="H24" s="37"/>
      <c r="I24" s="33"/>
      <c r="J24" s="33"/>
      <c r="K24" s="33"/>
      <c r="L24" s="33"/>
      <c r="M24" s="34"/>
      <c r="N24" s="33"/>
    </row>
    <row r="25" spans="1:14" ht="15" customHeight="1" x14ac:dyDescent="0.2">
      <c r="A25" s="124" t="s">
        <v>72</v>
      </c>
      <c r="B25" s="124"/>
      <c r="C25" s="124"/>
      <c r="D25" s="124"/>
      <c r="E25" s="124"/>
      <c r="F25" s="124"/>
      <c r="G25" s="124"/>
      <c r="H25" s="124"/>
      <c r="I25" s="124"/>
      <c r="J25" s="124"/>
      <c r="K25" s="33"/>
      <c r="L25" s="33"/>
      <c r="M25" s="34"/>
      <c r="N25" s="33"/>
    </row>
    <row r="26" spans="1:14" ht="18.95" customHeight="1" x14ac:dyDescent="0.2">
      <c r="A26" s="124" t="s">
        <v>41</v>
      </c>
      <c r="B26" s="124"/>
      <c r="C26" s="124"/>
      <c r="D26" s="98"/>
      <c r="E26" s="99"/>
      <c r="F26" s="117"/>
      <c r="G26" s="33"/>
      <c r="H26" s="38"/>
      <c r="I26" s="33"/>
      <c r="J26" s="33"/>
      <c r="K26" s="33"/>
      <c r="L26" s="33" t="s">
        <v>42</v>
      </c>
      <c r="M26" s="117"/>
      <c r="N26" s="77"/>
    </row>
    <row r="27" spans="1:14" ht="16.5" customHeight="1" x14ac:dyDescent="0.2">
      <c r="A27" s="124" t="s">
        <v>43</v>
      </c>
      <c r="B27" s="124"/>
      <c r="C27" s="124"/>
      <c r="D27" s="117"/>
      <c r="E27" s="117"/>
      <c r="F27" s="117"/>
      <c r="G27" s="33"/>
      <c r="H27" s="38"/>
      <c r="I27" s="39"/>
      <c r="J27" s="39"/>
      <c r="K27" s="39"/>
      <c r="L27" s="39" t="s">
        <v>43</v>
      </c>
      <c r="M27" s="39"/>
      <c r="N27" s="39"/>
    </row>
    <row r="28" spans="1:14" x14ac:dyDescent="0.2">
      <c r="A28" s="40"/>
      <c r="B28" s="40"/>
      <c r="C28" s="33"/>
      <c r="D28" s="41"/>
      <c r="E28" s="33"/>
      <c r="F28" s="33"/>
      <c r="G28" s="33"/>
      <c r="H28" s="38"/>
      <c r="I28" s="33"/>
      <c r="J28" s="33"/>
      <c r="K28" s="33"/>
      <c r="L28" s="33"/>
      <c r="M28" s="34"/>
      <c r="N28" s="33"/>
    </row>
    <row r="30" spans="1:14" x14ac:dyDescent="0.2">
      <c r="C30" s="72"/>
      <c r="D30" s="72"/>
    </row>
  </sheetData>
  <mergeCells count="13">
    <mergeCell ref="G1:I1"/>
    <mergeCell ref="A2:E2"/>
    <mergeCell ref="A3:E3"/>
    <mergeCell ref="G3:I3"/>
    <mergeCell ref="A4:E4"/>
    <mergeCell ref="G4:I4"/>
    <mergeCell ref="A27:C27"/>
    <mergeCell ref="A6:N6"/>
    <mergeCell ref="C16:L16"/>
    <mergeCell ref="A18:I18"/>
    <mergeCell ref="A19:K19"/>
    <mergeCell ref="A25:J25"/>
    <mergeCell ref="A26:C2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Q16" sqref="Q16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1.7109375" style="2" customWidth="1"/>
    <col min="13" max="13" width="16" style="2" customWidth="1"/>
    <col min="14" max="16384" width="9.140625" style="2"/>
  </cols>
  <sheetData>
    <row r="1" spans="1:13" ht="15" customHeight="1" thickBot="1" x14ac:dyDescent="0.25">
      <c r="A1" s="1" t="s">
        <v>0</v>
      </c>
      <c r="E1" s="123"/>
      <c r="F1" s="123"/>
      <c r="G1" s="123"/>
      <c r="H1" s="3"/>
      <c r="J1" s="123" t="s">
        <v>1</v>
      </c>
      <c r="K1" s="123"/>
      <c r="L1" s="123"/>
      <c r="M1" s="4" t="s">
        <v>2</v>
      </c>
    </row>
    <row r="2" spans="1:13" ht="15" customHeight="1" x14ac:dyDescent="0.2">
      <c r="A2" s="120" t="s">
        <v>3</v>
      </c>
      <c r="B2" s="120"/>
      <c r="C2" s="121"/>
      <c r="D2" s="5"/>
      <c r="E2" s="122"/>
      <c r="F2" s="122"/>
      <c r="G2" s="122"/>
      <c r="H2" s="122"/>
      <c r="I2" s="122"/>
      <c r="J2" s="122" t="s">
        <v>4</v>
      </c>
      <c r="K2" s="122"/>
      <c r="L2" s="122"/>
    </row>
    <row r="3" spans="1:13" ht="15" customHeight="1" x14ac:dyDescent="0.2">
      <c r="A3" s="120" t="s">
        <v>5</v>
      </c>
      <c r="B3" s="120"/>
      <c r="C3" s="121"/>
      <c r="D3" s="5"/>
      <c r="E3" s="122"/>
      <c r="F3" s="122"/>
      <c r="G3" s="122"/>
      <c r="J3" s="122" t="s">
        <v>44</v>
      </c>
      <c r="K3" s="122"/>
      <c r="L3" s="122"/>
    </row>
    <row r="4" spans="1:13" ht="15" customHeight="1" x14ac:dyDescent="0.2">
      <c r="A4" s="120" t="s">
        <v>6</v>
      </c>
      <c r="B4" s="120"/>
      <c r="C4" s="120"/>
      <c r="D4" s="5"/>
      <c r="E4" s="122"/>
      <c r="F4" s="122"/>
      <c r="G4" s="122"/>
      <c r="J4" s="122" t="s">
        <v>7</v>
      </c>
      <c r="K4" s="122"/>
      <c r="L4" s="122"/>
    </row>
    <row r="5" spans="1:13" ht="15.75" customHeight="1" x14ac:dyDescent="0.2">
      <c r="A5" s="7"/>
      <c r="K5" s="8"/>
    </row>
    <row r="6" spans="1:13" ht="15" customHeight="1" x14ac:dyDescent="0.25">
      <c r="A6" s="125" t="s">
        <v>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3" ht="15" customHeight="1" x14ac:dyDescent="0.25">
      <c r="A7" s="10" t="s">
        <v>76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3" ht="53.2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133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74</v>
      </c>
      <c r="M9" s="111" t="s">
        <v>130</v>
      </c>
    </row>
    <row r="10" spans="1:13" ht="41.25" customHeight="1" x14ac:dyDescent="0.2">
      <c r="A10" s="20" t="s">
        <v>23</v>
      </c>
      <c r="B10" s="42" t="s">
        <v>57</v>
      </c>
      <c r="C10" s="22"/>
      <c r="D10" s="23"/>
      <c r="E10" s="24" t="s">
        <v>24</v>
      </c>
      <c r="F10" s="83">
        <v>1200</v>
      </c>
      <c r="G10" s="25"/>
      <c r="H10" s="26">
        <f t="shared" ref="H10:H16" si="0">F10*G10</f>
        <v>0</v>
      </c>
      <c r="I10" s="27"/>
      <c r="J10" s="26">
        <f t="shared" ref="J10:J16" si="1">H10*I10</f>
        <v>0</v>
      </c>
      <c r="K10" s="28">
        <f t="shared" ref="K10:K16" si="2">H10-J10</f>
        <v>0</v>
      </c>
      <c r="L10" s="56">
        <f>K10*1.095</f>
        <v>0</v>
      </c>
      <c r="M10" s="112"/>
    </row>
    <row r="11" spans="1:13" ht="45" customHeight="1" x14ac:dyDescent="0.2">
      <c r="A11" s="20" t="s">
        <v>25</v>
      </c>
      <c r="B11" s="42" t="s">
        <v>53</v>
      </c>
      <c r="C11" s="22"/>
      <c r="D11" s="23"/>
      <c r="E11" s="24" t="s">
        <v>24</v>
      </c>
      <c r="F11" s="85">
        <v>1200</v>
      </c>
      <c r="G11" s="25"/>
      <c r="H11" s="26">
        <f t="shared" si="0"/>
        <v>0</v>
      </c>
      <c r="I11" s="27"/>
      <c r="J11" s="26">
        <f t="shared" si="1"/>
        <v>0</v>
      </c>
      <c r="K11" s="28">
        <f t="shared" si="2"/>
        <v>0</v>
      </c>
      <c r="L11" s="56">
        <f t="shared" ref="L11:L16" si="3">K11*1.095</f>
        <v>0</v>
      </c>
      <c r="M11" s="112"/>
    </row>
    <row r="12" spans="1:13" ht="38.25" customHeight="1" x14ac:dyDescent="0.2">
      <c r="A12" s="20" t="s">
        <v>26</v>
      </c>
      <c r="B12" s="21" t="s">
        <v>54</v>
      </c>
      <c r="C12" s="22"/>
      <c r="D12" s="23"/>
      <c r="E12" s="24" t="s">
        <v>24</v>
      </c>
      <c r="F12" s="85">
        <v>2670</v>
      </c>
      <c r="G12" s="25"/>
      <c r="H12" s="26">
        <f t="shared" si="0"/>
        <v>0</v>
      </c>
      <c r="I12" s="27"/>
      <c r="J12" s="26">
        <f t="shared" si="1"/>
        <v>0</v>
      </c>
      <c r="K12" s="28">
        <f t="shared" si="2"/>
        <v>0</v>
      </c>
      <c r="L12" s="56">
        <f t="shared" si="3"/>
        <v>0</v>
      </c>
      <c r="M12" s="112"/>
    </row>
    <row r="13" spans="1:13" ht="54" customHeight="1" x14ac:dyDescent="0.2">
      <c r="A13" s="20" t="s">
        <v>27</v>
      </c>
      <c r="B13" s="21" t="s">
        <v>55</v>
      </c>
      <c r="C13" s="22"/>
      <c r="D13" s="23"/>
      <c r="E13" s="24" t="s">
        <v>24</v>
      </c>
      <c r="F13" s="85">
        <v>2500</v>
      </c>
      <c r="G13" s="25"/>
      <c r="H13" s="26">
        <f t="shared" si="0"/>
        <v>0</v>
      </c>
      <c r="I13" s="27"/>
      <c r="J13" s="26">
        <f t="shared" si="1"/>
        <v>0</v>
      </c>
      <c r="K13" s="28">
        <f t="shared" si="2"/>
        <v>0</v>
      </c>
      <c r="L13" s="56">
        <f t="shared" si="3"/>
        <v>0</v>
      </c>
      <c r="M13" s="112"/>
    </row>
    <row r="14" spans="1:13" ht="40.5" customHeight="1" x14ac:dyDescent="0.2">
      <c r="A14" s="20" t="s">
        <v>28</v>
      </c>
      <c r="B14" s="21" t="s">
        <v>56</v>
      </c>
      <c r="C14" s="22"/>
      <c r="D14" s="23"/>
      <c r="E14" s="24" t="s">
        <v>24</v>
      </c>
      <c r="F14" s="85">
        <v>2000</v>
      </c>
      <c r="G14" s="25"/>
      <c r="H14" s="26">
        <f t="shared" si="0"/>
        <v>0</v>
      </c>
      <c r="I14" s="27"/>
      <c r="J14" s="26">
        <f t="shared" si="1"/>
        <v>0</v>
      </c>
      <c r="K14" s="28">
        <f t="shared" si="2"/>
        <v>0</v>
      </c>
      <c r="L14" s="56">
        <f t="shared" si="3"/>
        <v>0</v>
      </c>
      <c r="M14" s="112"/>
    </row>
    <row r="15" spans="1:13" ht="51" customHeight="1" x14ac:dyDescent="0.2">
      <c r="A15" s="20" t="s">
        <v>29</v>
      </c>
      <c r="B15" s="21" t="s">
        <v>51</v>
      </c>
      <c r="C15" s="22"/>
      <c r="D15" s="23"/>
      <c r="E15" s="24" t="s">
        <v>24</v>
      </c>
      <c r="F15" s="85">
        <v>1800</v>
      </c>
      <c r="G15" s="25"/>
      <c r="H15" s="26">
        <f t="shared" si="0"/>
        <v>0</v>
      </c>
      <c r="I15" s="27"/>
      <c r="J15" s="26">
        <f t="shared" si="1"/>
        <v>0</v>
      </c>
      <c r="K15" s="28">
        <f t="shared" si="2"/>
        <v>0</v>
      </c>
      <c r="L15" s="56">
        <f t="shared" si="3"/>
        <v>0</v>
      </c>
      <c r="M15" s="112"/>
    </row>
    <row r="16" spans="1:13" ht="42.75" customHeight="1" thickBot="1" x14ac:dyDescent="0.25">
      <c r="A16" s="20" t="s">
        <v>30</v>
      </c>
      <c r="B16" s="21" t="s">
        <v>52</v>
      </c>
      <c r="C16" s="22"/>
      <c r="D16" s="23"/>
      <c r="E16" s="24" t="s">
        <v>24</v>
      </c>
      <c r="F16" s="85">
        <v>1800</v>
      </c>
      <c r="G16" s="25"/>
      <c r="H16" s="26">
        <f t="shared" si="0"/>
        <v>0</v>
      </c>
      <c r="I16" s="27"/>
      <c r="J16" s="26">
        <f t="shared" si="1"/>
        <v>0</v>
      </c>
      <c r="K16" s="28">
        <f t="shared" si="2"/>
        <v>0</v>
      </c>
      <c r="L16" s="56">
        <f t="shared" si="3"/>
        <v>0</v>
      </c>
      <c r="M16" s="112"/>
    </row>
    <row r="17" spans="1:12" ht="18.75" customHeight="1" thickBot="1" x14ac:dyDescent="0.25">
      <c r="A17" s="30"/>
      <c r="B17" s="126" t="s">
        <v>37</v>
      </c>
      <c r="C17" s="127"/>
      <c r="D17" s="127"/>
      <c r="E17" s="128"/>
      <c r="F17" s="128"/>
      <c r="G17" s="128"/>
      <c r="H17" s="128"/>
      <c r="I17" s="128"/>
      <c r="J17" s="128"/>
      <c r="K17" s="31">
        <f>SUM(K10:K16)</f>
        <v>0</v>
      </c>
      <c r="L17" s="31">
        <f>SUM(L10:L16)</f>
        <v>0</v>
      </c>
    </row>
    <row r="18" spans="1:12" ht="15" customHeight="1" x14ac:dyDescent="0.2">
      <c r="A18" s="32" t="s">
        <v>50</v>
      </c>
      <c r="B18" s="32"/>
      <c r="C18" s="32"/>
      <c r="D18" s="32"/>
      <c r="E18" s="33"/>
      <c r="F18" s="33"/>
      <c r="G18" s="33"/>
      <c r="H18" s="33"/>
      <c r="I18" s="33"/>
      <c r="J18" s="33"/>
      <c r="K18" s="34"/>
      <c r="L18" s="33"/>
    </row>
    <row r="19" spans="1:12" ht="15" customHeight="1" x14ac:dyDescent="0.2">
      <c r="A19" s="124" t="s">
        <v>38</v>
      </c>
      <c r="B19" s="124"/>
      <c r="C19" s="124"/>
      <c r="D19" s="124"/>
      <c r="E19" s="124"/>
      <c r="F19" s="124"/>
      <c r="G19" s="124"/>
      <c r="H19" s="33"/>
      <c r="I19" s="33"/>
      <c r="J19" s="33"/>
      <c r="K19" s="34"/>
      <c r="L19" s="33"/>
    </row>
    <row r="20" spans="1:12" ht="15" customHeight="1" x14ac:dyDescent="0.2">
      <c r="A20" s="124" t="s">
        <v>39</v>
      </c>
      <c r="B20" s="124"/>
      <c r="C20" s="124"/>
      <c r="D20" s="124"/>
      <c r="E20" s="124"/>
      <c r="F20" s="124"/>
      <c r="G20" s="124"/>
      <c r="H20" s="124"/>
      <c r="I20" s="124"/>
      <c r="J20" s="33"/>
      <c r="K20" s="34"/>
      <c r="L20" s="33"/>
    </row>
    <row r="21" spans="1:12" ht="15" customHeight="1" x14ac:dyDescent="0.2">
      <c r="A21" s="35" t="s">
        <v>40</v>
      </c>
      <c r="B21" s="35"/>
      <c r="C21" s="35"/>
      <c r="D21" s="35"/>
      <c r="E21" s="36"/>
      <c r="F21" s="37"/>
      <c r="G21" s="33"/>
      <c r="H21" s="33"/>
      <c r="I21" s="33"/>
      <c r="J21" s="33"/>
      <c r="K21" s="34"/>
      <c r="L21" s="33"/>
    </row>
    <row r="22" spans="1:12" s="97" customFormat="1" ht="15" customHeight="1" x14ac:dyDescent="0.2">
      <c r="A22" s="35"/>
      <c r="B22" s="35"/>
      <c r="C22" s="35"/>
      <c r="D22" s="35"/>
      <c r="E22" s="36"/>
      <c r="F22" s="37"/>
      <c r="G22" s="33"/>
      <c r="H22" s="33"/>
      <c r="I22" s="33"/>
      <c r="J22" s="33"/>
      <c r="K22" s="34"/>
      <c r="L22" s="33"/>
    </row>
    <row r="23" spans="1:12" ht="15" customHeight="1" x14ac:dyDescent="0.2">
      <c r="A23" s="124" t="s">
        <v>72</v>
      </c>
      <c r="B23" s="124"/>
      <c r="C23" s="124"/>
      <c r="D23" s="124"/>
      <c r="E23" s="124"/>
      <c r="F23" s="124"/>
      <c r="G23" s="124"/>
      <c r="H23" s="124"/>
      <c r="I23" s="33"/>
      <c r="J23" s="33"/>
      <c r="K23" s="34"/>
      <c r="L23" s="33"/>
    </row>
    <row r="24" spans="1:12" ht="18.95" customHeight="1" x14ac:dyDescent="0.2">
      <c r="A24" s="124" t="s">
        <v>41</v>
      </c>
      <c r="B24" s="124"/>
      <c r="C24" s="99"/>
      <c r="D24" s="32"/>
      <c r="E24" s="33"/>
      <c r="F24" s="38"/>
      <c r="G24" s="33"/>
      <c r="H24" s="33"/>
      <c r="I24" s="33"/>
      <c r="J24" s="33" t="s">
        <v>42</v>
      </c>
      <c r="K24" s="32"/>
      <c r="L24" s="77"/>
    </row>
    <row r="25" spans="1:12" x14ac:dyDescent="0.2">
      <c r="A25" s="124" t="s">
        <v>43</v>
      </c>
      <c r="B25" s="124"/>
      <c r="C25" s="99"/>
      <c r="D25" s="32"/>
      <c r="E25" s="33"/>
      <c r="F25" s="38"/>
      <c r="G25" s="39"/>
      <c r="H25" s="39"/>
      <c r="I25" s="39"/>
      <c r="J25" s="39" t="s">
        <v>43</v>
      </c>
      <c r="K25" s="39"/>
      <c r="L25" s="39"/>
    </row>
    <row r="26" spans="1:12" x14ac:dyDescent="0.2">
      <c r="A26" s="40"/>
      <c r="B26" s="33"/>
      <c r="C26" s="101"/>
      <c r="D26" s="33"/>
      <c r="E26" s="33"/>
      <c r="F26" s="38"/>
      <c r="G26" s="39"/>
      <c r="H26" s="39"/>
      <c r="I26" s="39"/>
      <c r="J26" s="39"/>
      <c r="K26" s="39"/>
      <c r="L26" s="39"/>
    </row>
    <row r="27" spans="1:12" x14ac:dyDescent="0.2">
      <c r="A27" s="40"/>
      <c r="B27" s="33"/>
      <c r="C27" s="101"/>
      <c r="D27" s="33"/>
      <c r="E27" s="33"/>
      <c r="F27" s="38"/>
      <c r="G27" s="33"/>
      <c r="H27" s="33"/>
      <c r="I27" s="33"/>
      <c r="J27" s="33"/>
      <c r="K27" s="34"/>
      <c r="L27" s="33"/>
    </row>
    <row r="28" spans="1:12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</row>
  </sheetData>
  <mergeCells count="18">
    <mergeCell ref="A25:B25"/>
    <mergeCell ref="A4:C4"/>
    <mergeCell ref="E4:G4"/>
    <mergeCell ref="J4:L4"/>
    <mergeCell ref="A6:L6"/>
    <mergeCell ref="B17:J17"/>
    <mergeCell ref="A19:G19"/>
    <mergeCell ref="A20:I20"/>
    <mergeCell ref="A23:H23"/>
    <mergeCell ref="A24:B24"/>
    <mergeCell ref="A3:C3"/>
    <mergeCell ref="E3:G3"/>
    <mergeCell ref="J3:L3"/>
    <mergeCell ref="E1:G1"/>
    <mergeCell ref="J1:L1"/>
    <mergeCell ref="A2:C2"/>
    <mergeCell ref="E2:I2"/>
    <mergeCell ref="J2:L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M8" sqref="M8"/>
    </sheetView>
  </sheetViews>
  <sheetFormatPr defaultRowHeight="15" x14ac:dyDescent="0.25"/>
  <cols>
    <col min="2" max="2" width="52.5703125" customWidth="1"/>
    <col min="3" max="3" width="10.7109375" customWidth="1"/>
    <col min="13" max="13" width="15.140625" customWidth="1"/>
  </cols>
  <sheetData>
    <row r="1" spans="1:13" ht="15.75" thickBot="1" x14ac:dyDescent="0.3">
      <c r="A1" s="1" t="s">
        <v>0</v>
      </c>
      <c r="B1" s="68"/>
      <c r="C1" s="68"/>
      <c r="D1" s="68"/>
      <c r="E1" s="123"/>
      <c r="F1" s="123"/>
      <c r="G1" s="123"/>
      <c r="H1" s="70"/>
      <c r="I1" s="68"/>
      <c r="J1" s="123" t="s">
        <v>1</v>
      </c>
      <c r="K1" s="123"/>
      <c r="L1" s="123"/>
      <c r="M1" s="4" t="s">
        <v>2</v>
      </c>
    </row>
    <row r="2" spans="1:13" x14ac:dyDescent="0.25">
      <c r="A2" s="120" t="s">
        <v>3</v>
      </c>
      <c r="B2" s="120"/>
      <c r="C2" s="121"/>
      <c r="D2" s="5"/>
      <c r="E2" s="122"/>
      <c r="F2" s="122"/>
      <c r="G2" s="122"/>
      <c r="H2" s="122"/>
      <c r="I2" s="122"/>
      <c r="J2" s="122" t="s">
        <v>4</v>
      </c>
      <c r="K2" s="122"/>
      <c r="L2" s="122"/>
      <c r="M2" s="68"/>
    </row>
    <row r="3" spans="1:13" x14ac:dyDescent="0.25">
      <c r="A3" s="120" t="s">
        <v>5</v>
      </c>
      <c r="B3" s="120"/>
      <c r="C3" s="121"/>
      <c r="D3" s="5"/>
      <c r="E3" s="122"/>
      <c r="F3" s="122"/>
      <c r="G3" s="122"/>
      <c r="H3" s="68"/>
      <c r="I3" s="68"/>
      <c r="J3" s="122" t="s">
        <v>44</v>
      </c>
      <c r="K3" s="122"/>
      <c r="L3" s="122"/>
      <c r="M3" s="68"/>
    </row>
    <row r="4" spans="1:13" x14ac:dyDescent="0.25">
      <c r="A4" s="120" t="s">
        <v>6</v>
      </c>
      <c r="B4" s="120"/>
      <c r="C4" s="120"/>
      <c r="D4" s="5"/>
      <c r="E4" s="122"/>
      <c r="F4" s="122"/>
      <c r="G4" s="122"/>
      <c r="H4" s="68"/>
      <c r="I4" s="68"/>
      <c r="J4" s="122" t="s">
        <v>7</v>
      </c>
      <c r="K4" s="122"/>
      <c r="L4" s="122"/>
      <c r="M4" s="68"/>
    </row>
    <row r="5" spans="1:13" x14ac:dyDescent="0.25">
      <c r="A5" s="67"/>
      <c r="B5" s="68"/>
      <c r="C5" s="68"/>
      <c r="D5" s="68"/>
      <c r="E5" s="68"/>
      <c r="F5" s="68"/>
      <c r="G5" s="68"/>
      <c r="H5" s="68"/>
      <c r="I5" s="68"/>
      <c r="J5" s="68"/>
      <c r="K5" s="8"/>
      <c r="L5" s="68"/>
      <c r="M5" s="68"/>
    </row>
    <row r="6" spans="1:13" ht="15.75" x14ac:dyDescent="0.25">
      <c r="A6" s="125" t="s">
        <v>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68"/>
    </row>
    <row r="7" spans="1:13" ht="15.75" x14ac:dyDescent="0.25">
      <c r="A7" s="94" t="s">
        <v>110</v>
      </c>
      <c r="B7" s="94"/>
      <c r="C7" s="69"/>
      <c r="D7" s="69"/>
      <c r="E7" s="69"/>
      <c r="F7" s="69"/>
      <c r="G7" s="69"/>
      <c r="H7" s="69"/>
      <c r="I7" s="69"/>
      <c r="J7" s="69"/>
      <c r="K7" s="69"/>
      <c r="L7" s="69"/>
      <c r="M7" s="68"/>
    </row>
    <row r="8" spans="1:13" ht="60" customHeight="1" x14ac:dyDescent="0.25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133</v>
      </c>
    </row>
    <row r="9" spans="1:13" ht="13.5" customHeight="1" x14ac:dyDescent="0.25">
      <c r="A9" s="16"/>
      <c r="B9" s="17" t="s">
        <v>132</v>
      </c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74</v>
      </c>
      <c r="M9" s="111" t="s">
        <v>130</v>
      </c>
    </row>
    <row r="10" spans="1:13" ht="30" customHeight="1" x14ac:dyDescent="0.25">
      <c r="A10" s="20" t="s">
        <v>23</v>
      </c>
      <c r="B10" s="95" t="s">
        <v>115</v>
      </c>
      <c r="C10" s="80"/>
      <c r="D10" s="81"/>
      <c r="E10" s="82" t="s">
        <v>24</v>
      </c>
      <c r="F10" s="83">
        <v>240</v>
      </c>
      <c r="G10" s="84"/>
      <c r="H10" s="96">
        <f t="shared" ref="H10:H19" si="0">F10*G10</f>
        <v>0</v>
      </c>
      <c r="I10" s="27"/>
      <c r="J10" s="26">
        <f t="shared" ref="J10:J19" si="1">H10*I10</f>
        <v>0</v>
      </c>
      <c r="K10" s="28">
        <f t="shared" ref="K10:K19" si="2">H10-J10</f>
        <v>0</v>
      </c>
      <c r="L10" s="56">
        <f>K10*1.095</f>
        <v>0</v>
      </c>
      <c r="M10" s="112"/>
    </row>
    <row r="11" spans="1:13" ht="30" customHeight="1" x14ac:dyDescent="0.25">
      <c r="A11" s="20" t="s">
        <v>25</v>
      </c>
      <c r="B11" s="95" t="s">
        <v>116</v>
      </c>
      <c r="C11" s="80"/>
      <c r="D11" s="81"/>
      <c r="E11" s="82" t="s">
        <v>24</v>
      </c>
      <c r="F11" s="85">
        <v>340</v>
      </c>
      <c r="G11" s="84"/>
      <c r="H11" s="96">
        <f t="shared" si="0"/>
        <v>0</v>
      </c>
      <c r="I11" s="27"/>
      <c r="J11" s="26">
        <f t="shared" si="1"/>
        <v>0</v>
      </c>
      <c r="K11" s="28">
        <f t="shared" si="2"/>
        <v>0</v>
      </c>
      <c r="L11" s="56">
        <f t="shared" ref="L11:L19" si="3">K11*1.095</f>
        <v>0</v>
      </c>
      <c r="M11" s="112"/>
    </row>
    <row r="12" spans="1:13" ht="30" customHeight="1" x14ac:dyDescent="0.25">
      <c r="A12" s="20" t="s">
        <v>26</v>
      </c>
      <c r="B12" s="95" t="s">
        <v>117</v>
      </c>
      <c r="C12" s="80"/>
      <c r="D12" s="81"/>
      <c r="E12" s="82" t="s">
        <v>24</v>
      </c>
      <c r="F12" s="85">
        <v>180</v>
      </c>
      <c r="G12" s="84"/>
      <c r="H12" s="96">
        <f t="shared" si="0"/>
        <v>0</v>
      </c>
      <c r="I12" s="27"/>
      <c r="J12" s="26">
        <f t="shared" si="1"/>
        <v>0</v>
      </c>
      <c r="K12" s="28">
        <f t="shared" si="2"/>
        <v>0</v>
      </c>
      <c r="L12" s="56">
        <f t="shared" si="3"/>
        <v>0</v>
      </c>
      <c r="M12" s="112"/>
    </row>
    <row r="13" spans="1:13" ht="30" customHeight="1" x14ac:dyDescent="0.25">
      <c r="A13" s="20" t="s">
        <v>27</v>
      </c>
      <c r="B13" s="79" t="s">
        <v>118</v>
      </c>
      <c r="C13" s="80"/>
      <c r="D13" s="81"/>
      <c r="E13" s="82" t="s">
        <v>24</v>
      </c>
      <c r="F13" s="85">
        <v>30</v>
      </c>
      <c r="G13" s="84"/>
      <c r="H13" s="96">
        <f t="shared" si="0"/>
        <v>0</v>
      </c>
      <c r="I13" s="27"/>
      <c r="J13" s="26">
        <f t="shared" si="1"/>
        <v>0</v>
      </c>
      <c r="K13" s="28">
        <f t="shared" si="2"/>
        <v>0</v>
      </c>
      <c r="L13" s="56">
        <f t="shared" si="3"/>
        <v>0</v>
      </c>
      <c r="M13" s="112"/>
    </row>
    <row r="14" spans="1:13" ht="30" customHeight="1" x14ac:dyDescent="0.25">
      <c r="A14" s="20" t="s">
        <v>28</v>
      </c>
      <c r="B14" s="79" t="s">
        <v>119</v>
      </c>
      <c r="C14" s="80"/>
      <c r="D14" s="81"/>
      <c r="E14" s="82" t="s">
        <v>24</v>
      </c>
      <c r="F14" s="85">
        <v>9</v>
      </c>
      <c r="G14" s="84"/>
      <c r="H14" s="96">
        <f t="shared" si="0"/>
        <v>0</v>
      </c>
      <c r="I14" s="27"/>
      <c r="J14" s="26">
        <f t="shared" si="1"/>
        <v>0</v>
      </c>
      <c r="K14" s="28">
        <f t="shared" si="2"/>
        <v>0</v>
      </c>
      <c r="L14" s="56">
        <f t="shared" si="3"/>
        <v>0</v>
      </c>
      <c r="M14" s="112"/>
    </row>
    <row r="15" spans="1:13" ht="36.75" customHeight="1" x14ac:dyDescent="0.25">
      <c r="A15" s="20" t="s">
        <v>29</v>
      </c>
      <c r="B15" s="79" t="s">
        <v>120</v>
      </c>
      <c r="C15" s="80"/>
      <c r="D15" s="81"/>
      <c r="E15" s="82" t="s">
        <v>24</v>
      </c>
      <c r="F15" s="85">
        <v>24</v>
      </c>
      <c r="G15" s="84"/>
      <c r="H15" s="96">
        <f t="shared" si="0"/>
        <v>0</v>
      </c>
      <c r="I15" s="27"/>
      <c r="J15" s="26">
        <f t="shared" si="1"/>
        <v>0</v>
      </c>
      <c r="K15" s="28">
        <f t="shared" si="2"/>
        <v>0</v>
      </c>
      <c r="L15" s="56">
        <f t="shared" si="3"/>
        <v>0</v>
      </c>
      <c r="M15" s="112"/>
    </row>
    <row r="16" spans="1:13" ht="36.75" customHeight="1" x14ac:dyDescent="0.25">
      <c r="A16" s="20" t="s">
        <v>30</v>
      </c>
      <c r="B16" s="79" t="s">
        <v>121</v>
      </c>
      <c r="C16" s="80"/>
      <c r="D16" s="81"/>
      <c r="E16" s="82" t="s">
        <v>24</v>
      </c>
      <c r="F16" s="85">
        <v>18</v>
      </c>
      <c r="G16" s="84"/>
      <c r="H16" s="96">
        <f t="shared" si="0"/>
        <v>0</v>
      </c>
      <c r="I16" s="27"/>
      <c r="J16" s="26">
        <f t="shared" si="1"/>
        <v>0</v>
      </c>
      <c r="K16" s="28">
        <f t="shared" si="2"/>
        <v>0</v>
      </c>
      <c r="L16" s="56">
        <f t="shared" si="3"/>
        <v>0</v>
      </c>
      <c r="M16" s="112"/>
    </row>
    <row r="17" spans="1:13" ht="36.75" customHeight="1" x14ac:dyDescent="0.25">
      <c r="A17" s="20" t="s">
        <v>31</v>
      </c>
      <c r="B17" s="79" t="s">
        <v>122</v>
      </c>
      <c r="C17" s="80"/>
      <c r="D17" s="81"/>
      <c r="E17" s="82" t="s">
        <v>24</v>
      </c>
      <c r="F17" s="85">
        <v>126</v>
      </c>
      <c r="G17" s="84"/>
      <c r="H17" s="96">
        <f t="shared" si="0"/>
        <v>0</v>
      </c>
      <c r="I17" s="27"/>
      <c r="J17" s="26">
        <f t="shared" si="1"/>
        <v>0</v>
      </c>
      <c r="K17" s="28">
        <f t="shared" si="2"/>
        <v>0</v>
      </c>
      <c r="L17" s="63">
        <f t="shared" si="3"/>
        <v>0</v>
      </c>
      <c r="M17" s="112"/>
    </row>
    <row r="18" spans="1:13" ht="36.75" customHeight="1" x14ac:dyDescent="0.25">
      <c r="A18" s="20" t="s">
        <v>32</v>
      </c>
      <c r="B18" s="79" t="s">
        <v>123</v>
      </c>
      <c r="C18" s="80"/>
      <c r="D18" s="81"/>
      <c r="E18" s="82" t="s">
        <v>24</v>
      </c>
      <c r="F18" s="85">
        <v>322</v>
      </c>
      <c r="G18" s="84"/>
      <c r="H18" s="96">
        <f t="shared" ref="H18" si="4">F18*G18</f>
        <v>0</v>
      </c>
      <c r="I18" s="27"/>
      <c r="J18" s="26">
        <f t="shared" ref="J18" si="5">H18*I18</f>
        <v>0</v>
      </c>
      <c r="K18" s="28">
        <f t="shared" ref="K18" si="6">H18-J18</f>
        <v>0</v>
      </c>
      <c r="L18" s="63">
        <f t="shared" ref="L18" si="7">K18*1.095</f>
        <v>0</v>
      </c>
      <c r="M18" s="112"/>
    </row>
    <row r="19" spans="1:13" ht="30" customHeight="1" thickBot="1" x14ac:dyDescent="0.3">
      <c r="A19" s="20" t="s">
        <v>33</v>
      </c>
      <c r="B19" s="79" t="s">
        <v>124</v>
      </c>
      <c r="C19" s="80"/>
      <c r="D19" s="81"/>
      <c r="E19" s="82" t="s">
        <v>24</v>
      </c>
      <c r="F19" s="85">
        <v>140</v>
      </c>
      <c r="G19" s="84"/>
      <c r="H19" s="96">
        <f t="shared" si="0"/>
        <v>0</v>
      </c>
      <c r="I19" s="27"/>
      <c r="J19" s="26">
        <f t="shared" si="1"/>
        <v>0</v>
      </c>
      <c r="K19" s="28">
        <f t="shared" si="2"/>
        <v>0</v>
      </c>
      <c r="L19" s="63">
        <f t="shared" si="3"/>
        <v>0</v>
      </c>
      <c r="M19" s="112"/>
    </row>
    <row r="20" spans="1:13" ht="21.75" customHeight="1" thickBot="1" x14ac:dyDescent="0.3">
      <c r="A20" s="30"/>
      <c r="B20" s="126" t="s">
        <v>37</v>
      </c>
      <c r="C20" s="127"/>
      <c r="D20" s="127"/>
      <c r="E20" s="127"/>
      <c r="F20" s="127"/>
      <c r="G20" s="127"/>
      <c r="H20" s="127"/>
      <c r="I20" s="127"/>
      <c r="J20" s="132"/>
      <c r="K20" s="31">
        <f>SUM(K10:K19)</f>
        <v>0</v>
      </c>
      <c r="L20" s="31">
        <f>SUM(L10:L19)</f>
        <v>0</v>
      </c>
      <c r="M20" s="68"/>
    </row>
    <row r="21" spans="1:13" x14ac:dyDescent="0.25">
      <c r="A21" s="66" t="s">
        <v>125</v>
      </c>
      <c r="B21" s="66"/>
      <c r="C21" s="66"/>
      <c r="D21" s="66"/>
      <c r="E21" s="33"/>
      <c r="F21" s="33"/>
      <c r="G21" s="33"/>
      <c r="H21" s="33"/>
      <c r="I21" s="33"/>
      <c r="J21" s="33"/>
      <c r="K21" s="34"/>
      <c r="L21" s="33"/>
      <c r="M21" s="68"/>
    </row>
    <row r="22" spans="1:13" x14ac:dyDescent="0.25">
      <c r="A22" s="124" t="s">
        <v>38</v>
      </c>
      <c r="B22" s="124"/>
      <c r="C22" s="124"/>
      <c r="D22" s="124"/>
      <c r="E22" s="124"/>
      <c r="F22" s="124"/>
      <c r="G22" s="124"/>
      <c r="H22" s="33"/>
      <c r="I22" s="33"/>
      <c r="J22" s="33"/>
      <c r="K22" s="34"/>
      <c r="L22" s="33"/>
      <c r="M22" s="68"/>
    </row>
    <row r="23" spans="1:13" x14ac:dyDescent="0.25">
      <c r="A23" s="124" t="s">
        <v>39</v>
      </c>
      <c r="B23" s="124"/>
      <c r="C23" s="124"/>
      <c r="D23" s="124"/>
      <c r="E23" s="124"/>
      <c r="F23" s="124"/>
      <c r="G23" s="124"/>
      <c r="H23" s="124"/>
      <c r="I23" s="124"/>
      <c r="J23" s="33"/>
      <c r="K23" s="34"/>
      <c r="L23" s="33"/>
      <c r="M23" s="68"/>
    </row>
    <row r="24" spans="1:13" x14ac:dyDescent="0.25">
      <c r="A24" s="35" t="s">
        <v>40</v>
      </c>
      <c r="B24" s="35"/>
      <c r="C24" s="100"/>
      <c r="D24" s="35"/>
      <c r="E24" s="36"/>
      <c r="F24" s="37"/>
      <c r="G24" s="33"/>
      <c r="H24" s="33"/>
      <c r="I24" s="33"/>
      <c r="J24" s="33"/>
      <c r="K24" s="34"/>
      <c r="L24" s="33"/>
      <c r="M24" s="68"/>
    </row>
    <row r="25" spans="1:13" x14ac:dyDescent="0.25">
      <c r="A25" s="35"/>
      <c r="B25" s="35"/>
      <c r="C25" s="100"/>
      <c r="D25" s="35"/>
      <c r="E25" s="36"/>
      <c r="F25" s="37"/>
      <c r="G25" s="33"/>
      <c r="H25" s="33"/>
      <c r="I25" s="33"/>
      <c r="J25" s="33"/>
      <c r="K25" s="34"/>
      <c r="L25" s="33"/>
      <c r="M25" s="97"/>
    </row>
    <row r="26" spans="1:13" x14ac:dyDescent="0.25">
      <c r="A26" s="124" t="s">
        <v>72</v>
      </c>
      <c r="B26" s="124"/>
      <c r="C26" s="124"/>
      <c r="D26" s="124"/>
      <c r="E26" s="124"/>
      <c r="F26" s="124"/>
      <c r="G26" s="124"/>
      <c r="H26" s="124"/>
      <c r="I26" s="33"/>
      <c r="J26" s="33"/>
      <c r="K26" s="34"/>
      <c r="L26" s="33"/>
      <c r="M26" s="68"/>
    </row>
    <row r="27" spans="1:13" x14ac:dyDescent="0.25">
      <c r="A27" s="124" t="s">
        <v>41</v>
      </c>
      <c r="B27" s="124"/>
      <c r="C27" s="66"/>
      <c r="D27" s="66"/>
      <c r="E27" s="33"/>
      <c r="F27" s="38"/>
      <c r="G27" s="33"/>
      <c r="H27" s="33"/>
      <c r="I27" s="33"/>
      <c r="J27" s="33" t="s">
        <v>42</v>
      </c>
      <c r="K27" s="66"/>
      <c r="L27" s="77"/>
      <c r="M27" s="68"/>
    </row>
    <row r="28" spans="1:13" x14ac:dyDescent="0.25">
      <c r="A28" s="124" t="s">
        <v>43</v>
      </c>
      <c r="B28" s="124"/>
      <c r="C28" s="66"/>
      <c r="D28" s="66"/>
      <c r="E28" s="33"/>
      <c r="F28" s="38"/>
      <c r="G28" s="39"/>
      <c r="H28" s="39"/>
      <c r="I28" s="39"/>
      <c r="J28" s="39" t="s">
        <v>43</v>
      </c>
      <c r="K28" s="39"/>
      <c r="L28" s="39"/>
      <c r="M28" s="68"/>
    </row>
    <row r="29" spans="1:13" x14ac:dyDescent="0.25">
      <c r="A29" s="40"/>
      <c r="B29" s="33"/>
      <c r="C29" s="33"/>
      <c r="D29" s="33"/>
      <c r="E29" s="33"/>
      <c r="F29" s="38"/>
      <c r="G29" s="39"/>
      <c r="H29" s="39"/>
      <c r="I29" s="39"/>
      <c r="J29" s="39"/>
      <c r="K29" s="39"/>
      <c r="L29" s="39"/>
      <c r="M29" s="68"/>
    </row>
    <row r="30" spans="1:13" x14ac:dyDescent="0.25">
      <c r="A30" s="40"/>
      <c r="B30" s="33"/>
      <c r="C30" s="33"/>
      <c r="D30" s="33"/>
      <c r="E30" s="33"/>
      <c r="F30" s="38"/>
      <c r="G30" s="33"/>
      <c r="H30" s="33"/>
      <c r="I30" s="33"/>
      <c r="J30" s="33"/>
      <c r="K30" s="34"/>
      <c r="L30" s="33"/>
      <c r="M30" s="68"/>
    </row>
    <row r="31" spans="1:13" x14ac:dyDescent="0.25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68"/>
    </row>
    <row r="32" spans="1:13" x14ac:dyDescent="0.2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3" x14ac:dyDescent="0.2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x14ac:dyDescent="0.2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1:13" x14ac:dyDescent="0.25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3" x14ac:dyDescent="0.2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1:13" x14ac:dyDescent="0.25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1:13" x14ac:dyDescent="0.25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1:13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1:13" x14ac:dyDescent="0.25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1:13" x14ac:dyDescent="0.25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1:13" x14ac:dyDescent="0.2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</sheetData>
  <mergeCells count="18">
    <mergeCell ref="A23:I23"/>
    <mergeCell ref="A26:H26"/>
    <mergeCell ref="A27:B27"/>
    <mergeCell ref="A28:B28"/>
    <mergeCell ref="A22:G22"/>
    <mergeCell ref="E1:G1"/>
    <mergeCell ref="J1:L1"/>
    <mergeCell ref="A2:C2"/>
    <mergeCell ref="E2:I2"/>
    <mergeCell ref="J2:L2"/>
    <mergeCell ref="A3:C3"/>
    <mergeCell ref="E3:G3"/>
    <mergeCell ref="J3:L3"/>
    <mergeCell ref="B20:J20"/>
    <mergeCell ref="A4:C4"/>
    <mergeCell ref="E4:G4"/>
    <mergeCell ref="J4:L4"/>
    <mergeCell ref="A6:L6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opLeftCell="C1" workbookViewId="0">
      <selection activeCell="N32" sqref="N32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42578125" style="2" customWidth="1"/>
    <col min="4" max="4" width="10.5703125" style="2" customWidth="1"/>
    <col min="5" max="5" width="9.42578125" style="2" customWidth="1"/>
    <col min="6" max="7" width="8.42578125" style="2" customWidth="1"/>
    <col min="8" max="8" width="9.140625" style="2"/>
    <col min="9" max="9" width="7.42578125" style="2" customWidth="1"/>
    <col min="10" max="10" width="9.140625" style="2"/>
    <col min="11" max="11" width="10.140625" style="2" customWidth="1"/>
    <col min="12" max="12" width="10.7109375" style="2" customWidth="1"/>
    <col min="13" max="13" width="15.42578125" style="2" customWidth="1"/>
    <col min="14" max="16384" width="9.140625" style="2"/>
  </cols>
  <sheetData>
    <row r="1" spans="1:13" ht="15" customHeight="1" thickBot="1" x14ac:dyDescent="0.25">
      <c r="A1" s="1" t="s">
        <v>0</v>
      </c>
      <c r="E1" s="123"/>
      <c r="F1" s="123"/>
      <c r="G1" s="123"/>
      <c r="H1" s="3"/>
      <c r="J1" s="123" t="s">
        <v>1</v>
      </c>
      <c r="K1" s="123"/>
      <c r="L1" s="123"/>
      <c r="M1" s="4" t="s">
        <v>2</v>
      </c>
    </row>
    <row r="2" spans="1:13" ht="15" customHeight="1" x14ac:dyDescent="0.2">
      <c r="A2" s="120" t="s">
        <v>3</v>
      </c>
      <c r="B2" s="120"/>
      <c r="C2" s="121"/>
      <c r="D2" s="5"/>
      <c r="E2" s="122"/>
      <c r="F2" s="122"/>
      <c r="G2" s="122"/>
      <c r="H2" s="122"/>
      <c r="I2" s="122"/>
      <c r="J2" s="122" t="s">
        <v>4</v>
      </c>
      <c r="K2" s="122"/>
      <c r="L2" s="122"/>
    </row>
    <row r="3" spans="1:13" ht="15" customHeight="1" x14ac:dyDescent="0.2">
      <c r="A3" s="120" t="s">
        <v>5</v>
      </c>
      <c r="B3" s="120"/>
      <c r="C3" s="121"/>
      <c r="D3" s="5"/>
      <c r="E3" s="122"/>
      <c r="F3" s="122"/>
      <c r="G3" s="122"/>
      <c r="J3" s="122" t="s">
        <v>44</v>
      </c>
      <c r="K3" s="122"/>
      <c r="L3" s="122"/>
    </row>
    <row r="4" spans="1:13" ht="15" customHeight="1" x14ac:dyDescent="0.2">
      <c r="A4" s="120" t="s">
        <v>6</v>
      </c>
      <c r="B4" s="120"/>
      <c r="C4" s="120"/>
      <c r="D4" s="5"/>
      <c r="E4" s="122"/>
      <c r="F4" s="122"/>
      <c r="G4" s="122"/>
      <c r="J4" s="122" t="s">
        <v>7</v>
      </c>
      <c r="K4" s="122"/>
      <c r="L4" s="122"/>
    </row>
    <row r="5" spans="1:13" ht="15.75" customHeight="1" x14ac:dyDescent="0.2">
      <c r="A5" s="7"/>
      <c r="K5" s="8"/>
    </row>
    <row r="6" spans="1:13" ht="15" customHeight="1" x14ac:dyDescent="0.25">
      <c r="A6" s="125" t="s">
        <v>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3" ht="15" customHeight="1" x14ac:dyDescent="0.25">
      <c r="A7" s="10" t="s">
        <v>77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13" ht="57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133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74</v>
      </c>
      <c r="M9" s="111" t="s">
        <v>130</v>
      </c>
    </row>
    <row r="10" spans="1:13" ht="42.75" customHeight="1" x14ac:dyDescent="0.2">
      <c r="A10" s="20" t="s">
        <v>23</v>
      </c>
      <c r="B10" s="21" t="s">
        <v>78</v>
      </c>
      <c r="C10" s="22"/>
      <c r="D10" s="23"/>
      <c r="E10" s="24" t="s">
        <v>24</v>
      </c>
      <c r="F10" s="83">
        <v>120</v>
      </c>
      <c r="G10" s="25"/>
      <c r="H10" s="26">
        <f t="shared" ref="H10:H12" si="0">F10*G10</f>
        <v>0</v>
      </c>
      <c r="I10" s="27"/>
      <c r="J10" s="26">
        <f t="shared" ref="J10:J12" si="1">H10*I10</f>
        <v>0</v>
      </c>
      <c r="K10" s="28">
        <f t="shared" ref="K10:K12" si="2">H10-J10</f>
        <v>0</v>
      </c>
      <c r="L10" s="28">
        <f>K10*1.095</f>
        <v>0</v>
      </c>
      <c r="M10" s="112"/>
    </row>
    <row r="11" spans="1:13" ht="48.75" customHeight="1" x14ac:dyDescent="0.2">
      <c r="A11" s="20" t="s">
        <v>25</v>
      </c>
      <c r="B11" s="42" t="s">
        <v>58</v>
      </c>
      <c r="C11" s="22"/>
      <c r="D11" s="23"/>
      <c r="E11" s="24" t="s">
        <v>24</v>
      </c>
      <c r="F11" s="85">
        <v>336</v>
      </c>
      <c r="G11" s="25"/>
      <c r="H11" s="26">
        <f t="shared" si="0"/>
        <v>0</v>
      </c>
      <c r="I11" s="27"/>
      <c r="J11" s="26">
        <f t="shared" si="1"/>
        <v>0</v>
      </c>
      <c r="K11" s="28">
        <f t="shared" si="2"/>
        <v>0</v>
      </c>
      <c r="L11" s="28">
        <f t="shared" ref="L11:L12" si="3">K11*1.095</f>
        <v>0</v>
      </c>
      <c r="M11" s="112"/>
    </row>
    <row r="12" spans="1:13" ht="42.75" customHeight="1" thickBot="1" x14ac:dyDescent="0.25">
      <c r="A12" s="20" t="s">
        <v>26</v>
      </c>
      <c r="B12" s="42" t="s">
        <v>59</v>
      </c>
      <c r="C12" s="22"/>
      <c r="D12" s="23"/>
      <c r="E12" s="24" t="s">
        <v>24</v>
      </c>
      <c r="F12" s="85">
        <v>108</v>
      </c>
      <c r="G12" s="25"/>
      <c r="H12" s="26">
        <f t="shared" si="0"/>
        <v>0</v>
      </c>
      <c r="I12" s="27"/>
      <c r="J12" s="26">
        <f t="shared" si="1"/>
        <v>0</v>
      </c>
      <c r="K12" s="28">
        <f t="shared" si="2"/>
        <v>0</v>
      </c>
      <c r="L12" s="62">
        <f t="shared" si="3"/>
        <v>0</v>
      </c>
      <c r="M12" s="112"/>
    </row>
    <row r="13" spans="1:13" ht="19.5" customHeight="1" thickBot="1" x14ac:dyDescent="0.25">
      <c r="A13" s="30"/>
      <c r="B13" s="126" t="s">
        <v>37</v>
      </c>
      <c r="C13" s="127"/>
      <c r="D13" s="127"/>
      <c r="E13" s="128"/>
      <c r="F13" s="128"/>
      <c r="G13" s="128"/>
      <c r="H13" s="128"/>
      <c r="I13" s="128"/>
      <c r="J13" s="128"/>
      <c r="K13" s="31">
        <f>SUM(K10:K12)</f>
        <v>0</v>
      </c>
      <c r="L13" s="31">
        <f>SUM(L10:L12)</f>
        <v>0</v>
      </c>
    </row>
    <row r="14" spans="1:13" ht="15" customHeight="1" x14ac:dyDescent="0.2">
      <c r="A14" s="32" t="s">
        <v>60</v>
      </c>
      <c r="B14" s="32"/>
      <c r="C14" s="32"/>
      <c r="D14" s="32"/>
      <c r="E14" s="33"/>
      <c r="F14" s="33"/>
      <c r="G14" s="33"/>
      <c r="H14" s="33"/>
      <c r="I14" s="33"/>
      <c r="J14" s="33"/>
      <c r="K14" s="34"/>
      <c r="L14" s="33"/>
    </row>
    <row r="15" spans="1:13" ht="15" customHeight="1" x14ac:dyDescent="0.2">
      <c r="A15" s="124" t="s">
        <v>38</v>
      </c>
      <c r="B15" s="124"/>
      <c r="C15" s="124"/>
      <c r="D15" s="124"/>
      <c r="E15" s="124"/>
      <c r="F15" s="124"/>
      <c r="G15" s="124"/>
      <c r="H15" s="33"/>
      <c r="I15" s="33"/>
      <c r="J15" s="33"/>
      <c r="K15" s="34"/>
      <c r="L15" s="33"/>
    </row>
    <row r="16" spans="1:13" ht="15" customHeight="1" x14ac:dyDescent="0.2">
      <c r="A16" s="124" t="s">
        <v>39</v>
      </c>
      <c r="B16" s="124"/>
      <c r="C16" s="124"/>
      <c r="D16" s="124"/>
      <c r="E16" s="124"/>
      <c r="F16" s="124"/>
      <c r="G16" s="124"/>
      <c r="H16" s="124"/>
      <c r="I16" s="124"/>
      <c r="J16" s="33"/>
      <c r="K16" s="34"/>
      <c r="L16" s="33"/>
    </row>
    <row r="17" spans="1:12" ht="15" customHeight="1" x14ac:dyDescent="0.2">
      <c r="A17" s="35" t="s">
        <v>40</v>
      </c>
      <c r="B17" s="35"/>
      <c r="C17" s="35"/>
      <c r="D17" s="35"/>
      <c r="E17" s="36"/>
      <c r="F17" s="37"/>
      <c r="G17" s="33"/>
      <c r="H17" s="33"/>
      <c r="I17" s="33"/>
      <c r="J17" s="33"/>
      <c r="K17" s="34"/>
      <c r="L17" s="33"/>
    </row>
    <row r="18" spans="1:12" ht="15" customHeight="1" x14ac:dyDescent="0.2">
      <c r="A18" s="124" t="s">
        <v>72</v>
      </c>
      <c r="B18" s="124"/>
      <c r="C18" s="124"/>
      <c r="D18" s="124"/>
      <c r="E18" s="124"/>
      <c r="F18" s="124"/>
      <c r="G18" s="124"/>
      <c r="H18" s="124"/>
      <c r="I18" s="33"/>
      <c r="J18" s="33"/>
      <c r="K18" s="34"/>
      <c r="L18" s="33"/>
    </row>
    <row r="19" spans="1:12" ht="18.95" customHeight="1" x14ac:dyDescent="0.2">
      <c r="A19" s="32"/>
      <c r="B19" s="32"/>
      <c r="C19" s="32"/>
      <c r="D19" s="32"/>
      <c r="E19" s="33"/>
      <c r="F19" s="38"/>
      <c r="G19" s="33"/>
      <c r="H19" s="33"/>
      <c r="I19" s="33"/>
      <c r="J19" s="33"/>
      <c r="K19" s="34"/>
      <c r="L19" s="33"/>
    </row>
    <row r="20" spans="1:12" ht="18.95" customHeight="1" x14ac:dyDescent="0.2">
      <c r="A20" s="124" t="s">
        <v>41</v>
      </c>
      <c r="B20" s="124"/>
      <c r="C20" s="32"/>
      <c r="D20" s="32"/>
      <c r="E20" s="33"/>
      <c r="F20" s="38"/>
      <c r="G20" s="33"/>
      <c r="H20" s="33"/>
      <c r="I20" s="33"/>
      <c r="J20" s="33" t="s">
        <v>42</v>
      </c>
      <c r="K20" s="32"/>
      <c r="L20" s="77"/>
    </row>
    <row r="21" spans="1:12" x14ac:dyDescent="0.2">
      <c r="A21" s="124" t="s">
        <v>43</v>
      </c>
      <c r="B21" s="124"/>
      <c r="C21" s="32"/>
      <c r="D21" s="32"/>
      <c r="E21" s="33"/>
      <c r="F21" s="38"/>
      <c r="G21" s="39"/>
      <c r="H21" s="39"/>
      <c r="I21" s="39"/>
      <c r="J21" s="39" t="s">
        <v>43</v>
      </c>
      <c r="K21" s="39"/>
      <c r="L21" s="39"/>
    </row>
    <row r="22" spans="1:12" x14ac:dyDescent="0.2">
      <c r="A22" s="40"/>
      <c r="B22" s="33"/>
      <c r="C22" s="33"/>
      <c r="D22" s="33"/>
      <c r="E22" s="33"/>
      <c r="F22" s="38"/>
      <c r="G22" s="39"/>
      <c r="H22" s="39"/>
      <c r="I22" s="39"/>
      <c r="J22" s="39"/>
      <c r="K22" s="39"/>
      <c r="L22" s="39"/>
    </row>
    <row r="23" spans="1:12" x14ac:dyDescent="0.2">
      <c r="A23" s="40"/>
      <c r="B23" s="33"/>
      <c r="C23" s="33"/>
      <c r="D23" s="33"/>
      <c r="E23" s="33"/>
      <c r="F23" s="38"/>
      <c r="G23" s="33"/>
      <c r="H23" s="33"/>
      <c r="I23" s="33"/>
      <c r="J23" s="33"/>
      <c r="K23" s="34"/>
      <c r="L23" s="33"/>
    </row>
    <row r="24" spans="1:12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</row>
  </sheetData>
  <mergeCells count="18">
    <mergeCell ref="A21:B21"/>
    <mergeCell ref="A4:C4"/>
    <mergeCell ref="E4:G4"/>
    <mergeCell ref="J4:L4"/>
    <mergeCell ref="A6:L6"/>
    <mergeCell ref="B13:J13"/>
    <mergeCell ref="A15:G15"/>
    <mergeCell ref="A16:I16"/>
    <mergeCell ref="A18:H18"/>
    <mergeCell ref="A20:B20"/>
    <mergeCell ref="A3:C3"/>
    <mergeCell ref="E3:G3"/>
    <mergeCell ref="J3:L3"/>
    <mergeCell ref="E1:G1"/>
    <mergeCell ref="J1:L1"/>
    <mergeCell ref="A2:C2"/>
    <mergeCell ref="E2:I2"/>
    <mergeCell ref="J2:L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workbookViewId="0">
      <selection activeCell="S27" sqref="S27"/>
    </sheetView>
  </sheetViews>
  <sheetFormatPr defaultRowHeight="12.75" x14ac:dyDescent="0.2"/>
  <cols>
    <col min="1" max="1" width="3.7109375" style="2" customWidth="1"/>
    <col min="2" max="2" width="54" style="2" customWidth="1"/>
    <col min="3" max="3" width="17.85546875" style="75" customWidth="1"/>
    <col min="4" max="4" width="14.85546875" style="75" customWidth="1"/>
    <col min="5" max="5" width="18" style="75" customWidth="1"/>
    <col min="6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5703125" style="2" customWidth="1"/>
    <col min="16" max="18" width="9.140625" style="2"/>
    <col min="19" max="19" width="63.42578125" style="75" bestFit="1" customWidth="1"/>
    <col min="20" max="20" width="12.5703125" style="75" bestFit="1" customWidth="1"/>
    <col min="21" max="21" width="7.85546875" style="75" bestFit="1" customWidth="1"/>
    <col min="22" max="22" width="10.85546875" style="75" bestFit="1" customWidth="1"/>
    <col min="23" max="23" width="11.28515625" style="75" bestFit="1" customWidth="1"/>
    <col min="24" max="16384" width="9.140625" style="2"/>
  </cols>
  <sheetData>
    <row r="1" spans="1:23" ht="15" customHeight="1" x14ac:dyDescent="0.2">
      <c r="A1" s="1" t="s">
        <v>0</v>
      </c>
      <c r="H1" s="123"/>
      <c r="I1" s="123"/>
      <c r="J1" s="123"/>
      <c r="K1" s="3"/>
      <c r="M1" s="123" t="s">
        <v>1</v>
      </c>
      <c r="N1" s="123"/>
      <c r="O1" s="123"/>
      <c r="S1" s="86"/>
      <c r="T1" s="87" t="s">
        <v>100</v>
      </c>
      <c r="V1" s="88"/>
      <c r="W1" s="89"/>
    </row>
    <row r="2" spans="1:23" ht="15" customHeight="1" x14ac:dyDescent="0.2">
      <c r="A2" s="120" t="s">
        <v>3</v>
      </c>
      <c r="B2" s="120"/>
      <c r="C2" s="120"/>
      <c r="D2" s="120"/>
      <c r="E2" s="120"/>
      <c r="F2" s="121"/>
      <c r="G2" s="5"/>
      <c r="H2" s="122"/>
      <c r="I2" s="122"/>
      <c r="J2" s="122"/>
      <c r="K2" s="122"/>
      <c r="L2" s="122"/>
      <c r="M2" s="122" t="s">
        <v>4</v>
      </c>
      <c r="N2" s="122"/>
      <c r="O2" s="122"/>
      <c r="T2" s="75" t="s">
        <v>101</v>
      </c>
    </row>
    <row r="3" spans="1:23" ht="15" customHeight="1" x14ac:dyDescent="0.2">
      <c r="A3" s="120" t="s">
        <v>5</v>
      </c>
      <c r="B3" s="120"/>
      <c r="C3" s="120"/>
      <c r="D3" s="120"/>
      <c r="E3" s="120"/>
      <c r="F3" s="121"/>
      <c r="G3" s="5"/>
      <c r="H3" s="122"/>
      <c r="I3" s="122"/>
      <c r="J3" s="122"/>
      <c r="M3" s="122" t="s">
        <v>44</v>
      </c>
      <c r="N3" s="122"/>
      <c r="O3" s="122"/>
    </row>
    <row r="4" spans="1:23" ht="15" customHeight="1" x14ac:dyDescent="0.2">
      <c r="A4" s="120" t="s">
        <v>6</v>
      </c>
      <c r="B4" s="120"/>
      <c r="C4" s="120"/>
      <c r="D4" s="120"/>
      <c r="E4" s="120"/>
      <c r="F4" s="120"/>
      <c r="G4" s="5"/>
      <c r="H4" s="122"/>
      <c r="I4" s="122"/>
      <c r="J4" s="122"/>
      <c r="M4" s="122" t="s">
        <v>7</v>
      </c>
      <c r="N4" s="122"/>
      <c r="O4" s="122"/>
    </row>
    <row r="5" spans="1:23" ht="15.75" customHeight="1" x14ac:dyDescent="0.2">
      <c r="A5" s="7"/>
      <c r="N5" s="8"/>
      <c r="S5" s="9"/>
    </row>
    <row r="6" spans="1:23" ht="15" customHeight="1" x14ac:dyDescent="0.25">
      <c r="A6" s="125" t="s">
        <v>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S6" s="76"/>
      <c r="V6" s="5"/>
    </row>
    <row r="7" spans="1:23" ht="15" customHeight="1" x14ac:dyDescent="0.25">
      <c r="A7" s="10" t="s">
        <v>79</v>
      </c>
      <c r="B7" s="10"/>
      <c r="C7" s="76"/>
      <c r="D7" s="76"/>
      <c r="E7" s="76"/>
      <c r="F7" s="10"/>
      <c r="G7" s="10"/>
      <c r="H7" s="10"/>
      <c r="I7" s="10"/>
      <c r="J7" s="10"/>
      <c r="K7" s="10"/>
      <c r="L7" s="10"/>
      <c r="M7" s="10"/>
      <c r="N7" s="10"/>
      <c r="O7" s="10"/>
      <c r="S7" s="76"/>
    </row>
    <row r="8" spans="1:23" ht="49.5" customHeight="1" x14ac:dyDescent="0.2">
      <c r="A8" s="11" t="s">
        <v>8</v>
      </c>
      <c r="B8" s="11" t="s">
        <v>9</v>
      </c>
      <c r="C8" s="12" t="s">
        <v>85</v>
      </c>
      <c r="D8" s="12" t="s">
        <v>86</v>
      </c>
      <c r="E8" s="12" t="s">
        <v>87</v>
      </c>
      <c r="F8" s="12" t="s">
        <v>10</v>
      </c>
      <c r="G8" s="12" t="s">
        <v>11</v>
      </c>
      <c r="H8" s="12" t="s">
        <v>12</v>
      </c>
      <c r="I8" s="13" t="s">
        <v>13</v>
      </c>
      <c r="J8" s="14" t="s">
        <v>14</v>
      </c>
      <c r="K8" s="14" t="s">
        <v>15</v>
      </c>
      <c r="L8" s="15" t="s">
        <v>16</v>
      </c>
      <c r="M8" s="15" t="s">
        <v>17</v>
      </c>
      <c r="N8" s="15" t="s">
        <v>18</v>
      </c>
      <c r="O8" s="15" t="s">
        <v>19</v>
      </c>
      <c r="S8" s="11" t="s">
        <v>9</v>
      </c>
      <c r="T8" s="90" t="s">
        <v>102</v>
      </c>
      <c r="U8" s="90" t="s">
        <v>103</v>
      </c>
      <c r="V8" s="90" t="s">
        <v>104</v>
      </c>
      <c r="W8" s="90" t="s">
        <v>105</v>
      </c>
    </row>
    <row r="9" spans="1:23" ht="13.5" customHeight="1" x14ac:dyDescent="0.2">
      <c r="A9" s="16"/>
      <c r="B9" s="17"/>
      <c r="C9" s="17"/>
      <c r="D9" s="17"/>
      <c r="E9" s="17"/>
      <c r="F9" s="16"/>
      <c r="G9" s="16"/>
      <c r="H9" s="18"/>
      <c r="I9" s="19">
        <v>1</v>
      </c>
      <c r="J9" s="19">
        <v>2</v>
      </c>
      <c r="K9" s="19" t="s">
        <v>20</v>
      </c>
      <c r="L9" s="19">
        <v>4</v>
      </c>
      <c r="M9" s="19" t="s">
        <v>21</v>
      </c>
      <c r="N9" s="19" t="s">
        <v>22</v>
      </c>
      <c r="O9" s="19" t="s">
        <v>74</v>
      </c>
      <c r="S9" s="91"/>
      <c r="T9" s="19">
        <v>8</v>
      </c>
      <c r="U9" s="19">
        <v>1</v>
      </c>
      <c r="V9" s="19">
        <v>9</v>
      </c>
      <c r="W9" s="19">
        <v>10</v>
      </c>
    </row>
    <row r="10" spans="1:23" ht="54" customHeight="1" x14ac:dyDescent="0.2">
      <c r="A10" s="20" t="s">
        <v>23</v>
      </c>
      <c r="B10" s="42" t="s">
        <v>62</v>
      </c>
      <c r="C10" s="78" t="s">
        <v>88</v>
      </c>
      <c r="D10" s="78" t="s">
        <v>89</v>
      </c>
      <c r="E10" s="78" t="s">
        <v>88</v>
      </c>
      <c r="F10" s="22"/>
      <c r="G10" s="23"/>
      <c r="H10" s="24" t="s">
        <v>24</v>
      </c>
      <c r="I10" s="29">
        <v>21</v>
      </c>
      <c r="J10" s="25"/>
      <c r="K10" s="26">
        <f t="shared" ref="K10:K11" si="0">I10*J10</f>
        <v>0</v>
      </c>
      <c r="L10" s="27"/>
      <c r="M10" s="26">
        <f t="shared" ref="M10:M11" si="1">K10*L10</f>
        <v>0</v>
      </c>
      <c r="N10" s="28">
        <f t="shared" ref="N10:N11" si="2">K10-M10</f>
        <v>0</v>
      </c>
      <c r="O10" s="28">
        <f>N10*1.095</f>
        <v>0</v>
      </c>
      <c r="S10" s="42" t="s">
        <v>62</v>
      </c>
      <c r="T10" s="92">
        <v>0.1</v>
      </c>
      <c r="U10" s="29">
        <v>21</v>
      </c>
      <c r="V10" s="92"/>
      <c r="W10" s="93"/>
    </row>
    <row r="11" spans="1:23" ht="52.5" customHeight="1" thickBot="1" x14ac:dyDescent="0.25">
      <c r="A11" s="20" t="s">
        <v>25</v>
      </c>
      <c r="B11" s="21" t="s">
        <v>63</v>
      </c>
      <c r="C11" s="78" t="s">
        <v>88</v>
      </c>
      <c r="D11" s="78" t="s">
        <v>89</v>
      </c>
      <c r="E11" s="78" t="s">
        <v>88</v>
      </c>
      <c r="F11" s="22"/>
      <c r="G11" s="23"/>
      <c r="H11" s="24" t="s">
        <v>24</v>
      </c>
      <c r="I11" s="29">
        <v>58</v>
      </c>
      <c r="J11" s="25"/>
      <c r="K11" s="26">
        <f t="shared" si="0"/>
        <v>0</v>
      </c>
      <c r="L11" s="27"/>
      <c r="M11" s="26">
        <f t="shared" si="1"/>
        <v>0</v>
      </c>
      <c r="N11" s="28">
        <f t="shared" si="2"/>
        <v>0</v>
      </c>
      <c r="O11" s="62">
        <f>N11*1.095</f>
        <v>0</v>
      </c>
      <c r="S11" s="21" t="s">
        <v>63</v>
      </c>
      <c r="T11" s="92">
        <v>0.1</v>
      </c>
      <c r="U11" s="29">
        <v>58</v>
      </c>
      <c r="V11" s="92"/>
      <c r="W11" s="93"/>
    </row>
    <row r="12" spans="1:23" ht="15" customHeight="1" thickBot="1" x14ac:dyDescent="0.25">
      <c r="A12" s="30"/>
      <c r="B12" s="126" t="s">
        <v>37</v>
      </c>
      <c r="C12" s="127"/>
      <c r="D12" s="127"/>
      <c r="E12" s="127"/>
      <c r="F12" s="127"/>
      <c r="G12" s="127"/>
      <c r="H12" s="128"/>
      <c r="I12" s="128"/>
      <c r="J12" s="128"/>
      <c r="K12" s="128"/>
      <c r="L12" s="128"/>
      <c r="M12" s="128"/>
      <c r="N12" s="57">
        <f>SUM(N10:N11)</f>
        <v>0</v>
      </c>
      <c r="O12" s="31">
        <f>SUM(O10:O11)</f>
        <v>0</v>
      </c>
      <c r="S12" s="2"/>
      <c r="T12" s="2"/>
      <c r="U12" s="2"/>
      <c r="V12" s="2"/>
      <c r="W12" s="2"/>
    </row>
    <row r="13" spans="1:23" ht="15" customHeight="1" x14ac:dyDescent="0.2">
      <c r="A13" s="32" t="s">
        <v>61</v>
      </c>
      <c r="B13" s="32"/>
      <c r="C13" s="74"/>
      <c r="D13" s="74"/>
      <c r="E13" s="74"/>
      <c r="F13" s="32"/>
      <c r="G13" s="32"/>
      <c r="H13" s="33"/>
      <c r="I13" s="33"/>
      <c r="J13" s="33"/>
      <c r="K13" s="33"/>
      <c r="L13" s="33"/>
      <c r="M13" s="33"/>
      <c r="N13" s="34"/>
      <c r="O13" s="33"/>
    </row>
    <row r="14" spans="1:23" ht="15" customHeight="1" x14ac:dyDescent="0.2">
      <c r="A14" s="124" t="s">
        <v>38</v>
      </c>
      <c r="B14" s="124"/>
      <c r="C14" s="124"/>
      <c r="D14" s="124"/>
      <c r="E14" s="124"/>
      <c r="F14" s="124"/>
      <c r="G14" s="124"/>
      <c r="H14" s="124"/>
      <c r="I14" s="124"/>
      <c r="J14" s="124"/>
      <c r="K14" s="33"/>
      <c r="L14" s="33"/>
      <c r="M14" s="33"/>
      <c r="N14" s="34"/>
      <c r="O14" s="33"/>
    </row>
    <row r="15" spans="1:23" ht="15" customHeight="1" x14ac:dyDescent="0.2">
      <c r="A15" s="124" t="s">
        <v>39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33"/>
      <c r="N15" s="34"/>
      <c r="O15" s="33"/>
    </row>
    <row r="16" spans="1:23" ht="15" customHeight="1" x14ac:dyDescent="0.2">
      <c r="A16" s="35" t="s">
        <v>40</v>
      </c>
      <c r="B16" s="35"/>
      <c r="C16" s="35"/>
      <c r="D16" s="35"/>
      <c r="E16" s="35"/>
      <c r="F16" s="35"/>
      <c r="G16" s="35"/>
      <c r="H16" s="36"/>
      <c r="I16" s="37"/>
      <c r="J16" s="33"/>
      <c r="K16" s="33"/>
      <c r="L16" s="33"/>
      <c r="M16" s="33"/>
      <c r="N16" s="34"/>
      <c r="O16" s="33"/>
    </row>
    <row r="17" spans="1:23" s="49" customFormat="1" ht="15" customHeight="1" thickBot="1" x14ac:dyDescent="0.25">
      <c r="A17" s="35"/>
      <c r="B17" s="35"/>
      <c r="C17" s="35"/>
      <c r="D17" s="35"/>
      <c r="E17" s="35"/>
      <c r="F17" s="35"/>
      <c r="G17" s="35"/>
      <c r="H17" s="36"/>
      <c r="I17" s="37"/>
      <c r="J17" s="33"/>
      <c r="K17" s="33"/>
      <c r="L17" s="33"/>
      <c r="M17" s="33"/>
      <c r="N17" s="34"/>
      <c r="O17" s="33"/>
      <c r="S17" s="75"/>
      <c r="T17" s="75"/>
      <c r="U17" s="75"/>
      <c r="V17" s="75"/>
      <c r="W17" s="75"/>
    </row>
    <row r="18" spans="1:23" s="49" customFormat="1" ht="15" customHeight="1" x14ac:dyDescent="0.2">
      <c r="A18" s="60" t="s">
        <v>71</v>
      </c>
      <c r="B18" s="51"/>
      <c r="C18" s="52"/>
      <c r="D18" s="52"/>
      <c r="E18" s="52"/>
      <c r="F18" s="52"/>
      <c r="G18" s="52"/>
      <c r="H18" s="53"/>
      <c r="I18" s="52"/>
      <c r="J18" s="52"/>
      <c r="K18" s="52"/>
      <c r="L18" s="52"/>
      <c r="M18" s="52"/>
      <c r="N18" s="54"/>
      <c r="O18" s="52"/>
      <c r="S18" s="75"/>
      <c r="T18" s="75"/>
      <c r="U18" s="75"/>
      <c r="V18" s="75"/>
      <c r="W18" s="75"/>
    </row>
    <row r="19" spans="1:23" s="49" customFormat="1" ht="15" customHeight="1" thickBot="1" x14ac:dyDescent="0.25">
      <c r="A19" s="61" t="s">
        <v>70</v>
      </c>
      <c r="B19" s="58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9"/>
      <c r="O19" s="55"/>
      <c r="S19" s="75"/>
      <c r="T19" s="75"/>
      <c r="U19" s="75"/>
      <c r="V19" s="75"/>
      <c r="W19" s="75"/>
    </row>
    <row r="20" spans="1:23" s="49" customFormat="1" ht="15" customHeight="1" x14ac:dyDescent="0.2">
      <c r="A20" s="35"/>
      <c r="B20" s="35"/>
      <c r="C20" s="35"/>
      <c r="D20" s="35"/>
      <c r="E20" s="35"/>
      <c r="F20" s="35"/>
      <c r="G20" s="35"/>
      <c r="H20" s="36"/>
      <c r="I20" s="37"/>
      <c r="J20" s="33"/>
      <c r="K20" s="33"/>
      <c r="L20" s="33"/>
      <c r="M20" s="33"/>
      <c r="N20" s="34"/>
      <c r="O20" s="33"/>
      <c r="S20" s="75"/>
      <c r="T20" s="75"/>
      <c r="U20" s="75"/>
      <c r="V20" s="75"/>
      <c r="W20" s="75"/>
    </row>
    <row r="21" spans="1:23" ht="15" customHeight="1" x14ac:dyDescent="0.2">
      <c r="A21" s="124" t="s">
        <v>72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33"/>
      <c r="M21" s="33"/>
      <c r="N21" s="34"/>
      <c r="O21" s="33"/>
    </row>
    <row r="22" spans="1:23" ht="18.95" customHeight="1" x14ac:dyDescent="0.2">
      <c r="A22" s="32"/>
      <c r="B22" s="32"/>
      <c r="C22" s="74"/>
      <c r="D22" s="74"/>
      <c r="E22" s="74"/>
      <c r="F22" s="32"/>
      <c r="G22" s="32"/>
      <c r="H22" s="33"/>
      <c r="I22" s="38"/>
      <c r="J22" s="33"/>
      <c r="K22" s="33"/>
      <c r="L22" s="33"/>
      <c r="M22" s="33"/>
      <c r="N22" s="34"/>
      <c r="O22" s="33"/>
    </row>
    <row r="23" spans="1:23" ht="18.95" customHeight="1" x14ac:dyDescent="0.2">
      <c r="A23" s="124" t="s">
        <v>41</v>
      </c>
      <c r="B23" s="124"/>
      <c r="C23" s="74"/>
      <c r="D23" s="74"/>
      <c r="E23" s="74"/>
      <c r="F23" s="32"/>
      <c r="G23" s="32"/>
      <c r="H23" s="33"/>
      <c r="I23" s="38"/>
      <c r="J23" s="33"/>
      <c r="K23" s="33"/>
      <c r="L23" s="33"/>
      <c r="M23" s="33" t="s">
        <v>42</v>
      </c>
      <c r="N23" s="32"/>
      <c r="O23" s="77"/>
    </row>
    <row r="24" spans="1:23" x14ac:dyDescent="0.2">
      <c r="A24" s="124" t="s">
        <v>43</v>
      </c>
      <c r="B24" s="124"/>
      <c r="C24" s="74"/>
      <c r="D24" s="74"/>
      <c r="E24" s="74"/>
      <c r="F24" s="32"/>
      <c r="G24" s="32"/>
      <c r="H24" s="33"/>
      <c r="I24" s="38"/>
      <c r="J24" s="39"/>
      <c r="K24" s="39"/>
      <c r="L24" s="39"/>
      <c r="M24" s="39" t="s">
        <v>43</v>
      </c>
      <c r="N24" s="39"/>
      <c r="O24" s="39"/>
    </row>
    <row r="25" spans="1:23" x14ac:dyDescent="0.2">
      <c r="A25" s="40"/>
      <c r="B25" s="33"/>
      <c r="C25" s="33"/>
      <c r="D25" s="33"/>
      <c r="E25" s="33"/>
      <c r="F25" s="33"/>
      <c r="G25" s="33"/>
      <c r="H25" s="33"/>
      <c r="I25" s="38"/>
      <c r="J25" s="39"/>
      <c r="K25" s="39"/>
      <c r="L25" s="39"/>
      <c r="M25" s="39"/>
      <c r="N25" s="39"/>
      <c r="O25" s="39"/>
    </row>
    <row r="26" spans="1:23" x14ac:dyDescent="0.2">
      <c r="A26" s="40"/>
      <c r="B26" s="33"/>
      <c r="C26" s="33"/>
      <c r="D26" s="33"/>
      <c r="E26" s="33"/>
      <c r="F26" s="33"/>
      <c r="G26" s="33"/>
      <c r="H26" s="33"/>
      <c r="I26" s="38"/>
      <c r="J26" s="33"/>
      <c r="K26" s="33"/>
      <c r="L26" s="33"/>
      <c r="M26" s="33"/>
      <c r="N26" s="34"/>
      <c r="O26" s="33"/>
    </row>
    <row r="27" spans="1:23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38" spans="2:2" x14ac:dyDescent="0.2">
      <c r="B38" s="6"/>
    </row>
  </sheetData>
  <mergeCells count="18">
    <mergeCell ref="A24:B24"/>
    <mergeCell ref="A4:F4"/>
    <mergeCell ref="H4:J4"/>
    <mergeCell ref="M4:O4"/>
    <mergeCell ref="A6:O6"/>
    <mergeCell ref="B12:M12"/>
    <mergeCell ref="A14:J14"/>
    <mergeCell ref="A15:L15"/>
    <mergeCell ref="A21:K21"/>
    <mergeCell ref="A23:B23"/>
    <mergeCell ref="A3:F3"/>
    <mergeCell ref="H3:J3"/>
    <mergeCell ref="M3:O3"/>
    <mergeCell ref="H1:J1"/>
    <mergeCell ref="M1:O1"/>
    <mergeCell ref="A2:F2"/>
    <mergeCell ref="H2:L2"/>
    <mergeCell ref="M2:O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workbookViewId="0">
      <selection activeCell="J33" sqref="J33"/>
    </sheetView>
  </sheetViews>
  <sheetFormatPr defaultRowHeight="12.75" x14ac:dyDescent="0.2"/>
  <cols>
    <col min="1" max="1" width="3.7109375" style="44" customWidth="1"/>
    <col min="2" max="2" width="54" style="44" customWidth="1"/>
    <col min="3" max="3" width="14.140625" style="44" customWidth="1"/>
    <col min="4" max="4" width="10.5703125" style="44" customWidth="1"/>
    <col min="5" max="5" width="9.42578125" style="44" customWidth="1"/>
    <col min="6" max="7" width="8.42578125" style="44" customWidth="1"/>
    <col min="8" max="8" width="9.140625" style="44"/>
    <col min="9" max="9" width="7.42578125" style="44" customWidth="1"/>
    <col min="10" max="10" width="9.140625" style="44"/>
    <col min="11" max="11" width="10.140625" style="44" customWidth="1"/>
    <col min="12" max="12" width="10.85546875" style="44" customWidth="1"/>
    <col min="13" max="13" width="14.85546875" style="44" customWidth="1"/>
    <col min="14" max="16384" width="9.140625" style="44"/>
  </cols>
  <sheetData>
    <row r="1" spans="1:13" ht="15" customHeight="1" thickBot="1" x14ac:dyDescent="0.25">
      <c r="A1" s="1" t="s">
        <v>0</v>
      </c>
      <c r="B1" s="44" t="s">
        <v>101</v>
      </c>
      <c r="E1" s="123"/>
      <c r="F1" s="123"/>
      <c r="G1" s="123"/>
      <c r="H1" s="45"/>
      <c r="J1" s="123" t="s">
        <v>1</v>
      </c>
      <c r="K1" s="123"/>
      <c r="L1" s="123"/>
      <c r="M1" s="4" t="s">
        <v>2</v>
      </c>
    </row>
    <row r="2" spans="1:13" ht="15" customHeight="1" x14ac:dyDescent="0.2">
      <c r="A2" s="120" t="s">
        <v>3</v>
      </c>
      <c r="B2" s="120"/>
      <c r="C2" s="121"/>
      <c r="D2" s="5"/>
      <c r="E2" s="122"/>
      <c r="F2" s="122"/>
      <c r="G2" s="122"/>
      <c r="H2" s="122"/>
      <c r="I2" s="122"/>
      <c r="J2" s="122" t="s">
        <v>4</v>
      </c>
      <c r="K2" s="122"/>
      <c r="L2" s="122"/>
    </row>
    <row r="3" spans="1:13" ht="15" customHeight="1" x14ac:dyDescent="0.2">
      <c r="A3" s="120" t="s">
        <v>5</v>
      </c>
      <c r="B3" s="120"/>
      <c r="C3" s="121"/>
      <c r="D3" s="5"/>
      <c r="E3" s="122"/>
      <c r="F3" s="122"/>
      <c r="G3" s="122"/>
      <c r="J3" s="122" t="s">
        <v>68</v>
      </c>
      <c r="K3" s="122"/>
      <c r="L3" s="122"/>
    </row>
    <row r="4" spans="1:13" ht="15" customHeight="1" x14ac:dyDescent="0.2">
      <c r="A4" s="120" t="s">
        <v>6</v>
      </c>
      <c r="B4" s="120"/>
      <c r="C4" s="120"/>
      <c r="D4" s="5"/>
      <c r="E4" s="122"/>
      <c r="F4" s="122"/>
      <c r="G4" s="122"/>
      <c r="J4" s="122" t="s">
        <v>7</v>
      </c>
      <c r="K4" s="122"/>
      <c r="L4" s="122"/>
    </row>
    <row r="5" spans="1:13" ht="15.75" customHeight="1" x14ac:dyDescent="0.2">
      <c r="A5" s="43"/>
      <c r="K5" s="8"/>
    </row>
    <row r="6" spans="1:13" ht="15" customHeight="1" x14ac:dyDescent="0.25">
      <c r="A6" s="125" t="s">
        <v>64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3" ht="15" customHeight="1" x14ac:dyDescent="0.25">
      <c r="A7" s="47" t="s">
        <v>108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1:13" ht="59.25" customHeight="1" x14ac:dyDescent="0.2">
      <c r="A8" s="11" t="s">
        <v>8</v>
      </c>
      <c r="B8" s="11" t="s">
        <v>9</v>
      </c>
      <c r="C8" s="12" t="s">
        <v>10</v>
      </c>
      <c r="D8" s="12" t="s">
        <v>11</v>
      </c>
      <c r="E8" s="12" t="s">
        <v>12</v>
      </c>
      <c r="F8" s="13" t="s">
        <v>13</v>
      </c>
      <c r="G8" s="14" t="s">
        <v>14</v>
      </c>
      <c r="H8" s="14" t="s">
        <v>15</v>
      </c>
      <c r="I8" s="15" t="s">
        <v>16</v>
      </c>
      <c r="J8" s="15" t="s">
        <v>17</v>
      </c>
      <c r="K8" s="15" t="s">
        <v>18</v>
      </c>
      <c r="L8" s="15" t="s">
        <v>19</v>
      </c>
      <c r="M8" s="15" t="s">
        <v>133</v>
      </c>
    </row>
    <row r="9" spans="1:13" ht="13.5" customHeight="1" x14ac:dyDescent="0.2">
      <c r="A9" s="16"/>
      <c r="B9" s="17"/>
      <c r="C9" s="16"/>
      <c r="D9" s="16"/>
      <c r="E9" s="18"/>
      <c r="F9" s="19">
        <v>1</v>
      </c>
      <c r="G9" s="19">
        <v>2</v>
      </c>
      <c r="H9" s="19" t="s">
        <v>20</v>
      </c>
      <c r="I9" s="19">
        <v>4</v>
      </c>
      <c r="J9" s="19" t="s">
        <v>21</v>
      </c>
      <c r="K9" s="19" t="s">
        <v>22</v>
      </c>
      <c r="L9" s="19" t="s">
        <v>74</v>
      </c>
      <c r="M9" s="111" t="s">
        <v>130</v>
      </c>
    </row>
    <row r="10" spans="1:13" ht="33.75" x14ac:dyDescent="0.2">
      <c r="A10" s="20" t="s">
        <v>23</v>
      </c>
      <c r="B10" s="21" t="s">
        <v>126</v>
      </c>
      <c r="C10" s="22"/>
      <c r="D10" s="23"/>
      <c r="E10" s="24" t="s">
        <v>24</v>
      </c>
      <c r="F10" s="85">
        <v>315</v>
      </c>
      <c r="G10" s="25"/>
      <c r="H10" s="26">
        <f t="shared" ref="H10:H14" si="0">F10*G10</f>
        <v>0</v>
      </c>
      <c r="I10" s="27"/>
      <c r="J10" s="26">
        <f t="shared" ref="J10:J14" si="1">H10*I10</f>
        <v>0</v>
      </c>
      <c r="K10" s="28">
        <f t="shared" ref="K10:K14" si="2">H10-J10</f>
        <v>0</v>
      </c>
      <c r="L10" s="28">
        <f t="shared" ref="L10:L14" si="3">K10*1.095</f>
        <v>0</v>
      </c>
      <c r="M10" s="112"/>
    </row>
    <row r="11" spans="1:13" ht="22.5" x14ac:dyDescent="0.2">
      <c r="A11" s="20" t="s">
        <v>25</v>
      </c>
      <c r="B11" s="21" t="s">
        <v>67</v>
      </c>
      <c r="C11" s="22"/>
      <c r="D11" s="23"/>
      <c r="E11" s="24" t="s">
        <v>24</v>
      </c>
      <c r="F11" s="85">
        <v>270</v>
      </c>
      <c r="G11" s="25"/>
      <c r="H11" s="26">
        <f t="shared" si="0"/>
        <v>0</v>
      </c>
      <c r="I11" s="27"/>
      <c r="J11" s="26">
        <f t="shared" si="1"/>
        <v>0</v>
      </c>
      <c r="K11" s="28">
        <f t="shared" si="2"/>
        <v>0</v>
      </c>
      <c r="L11" s="28">
        <f t="shared" si="3"/>
        <v>0</v>
      </c>
      <c r="M11" s="112"/>
    </row>
    <row r="12" spans="1:13" ht="22.5" x14ac:dyDescent="0.2">
      <c r="A12" s="20" t="s">
        <v>26</v>
      </c>
      <c r="B12" s="21" t="s">
        <v>66</v>
      </c>
      <c r="C12" s="22"/>
      <c r="D12" s="23"/>
      <c r="E12" s="24" t="s">
        <v>24</v>
      </c>
      <c r="F12" s="85">
        <v>960</v>
      </c>
      <c r="G12" s="25"/>
      <c r="H12" s="26">
        <f t="shared" si="0"/>
        <v>0</v>
      </c>
      <c r="I12" s="27"/>
      <c r="J12" s="26">
        <f t="shared" si="1"/>
        <v>0</v>
      </c>
      <c r="K12" s="28">
        <f t="shared" si="2"/>
        <v>0</v>
      </c>
      <c r="L12" s="28">
        <f t="shared" si="3"/>
        <v>0</v>
      </c>
      <c r="M12" s="112"/>
    </row>
    <row r="13" spans="1:13" ht="33.75" x14ac:dyDescent="0.2">
      <c r="A13" s="20">
        <v>4</v>
      </c>
      <c r="B13" s="21" t="s">
        <v>65</v>
      </c>
      <c r="C13" s="22"/>
      <c r="D13" s="23"/>
      <c r="E13" s="24" t="s">
        <v>24</v>
      </c>
      <c r="F13" s="85">
        <v>300</v>
      </c>
      <c r="G13" s="25"/>
      <c r="H13" s="26">
        <f t="shared" si="0"/>
        <v>0</v>
      </c>
      <c r="I13" s="27"/>
      <c r="J13" s="26">
        <f t="shared" si="1"/>
        <v>0</v>
      </c>
      <c r="K13" s="28">
        <f t="shared" si="2"/>
        <v>0</v>
      </c>
      <c r="L13" s="28">
        <f t="shared" si="3"/>
        <v>0</v>
      </c>
      <c r="M13" s="112"/>
    </row>
    <row r="14" spans="1:13" ht="23.25" thickBot="1" x14ac:dyDescent="0.25">
      <c r="A14" s="20" t="s">
        <v>28</v>
      </c>
      <c r="B14" s="21" t="s">
        <v>80</v>
      </c>
      <c r="C14" s="22"/>
      <c r="D14" s="23"/>
      <c r="E14" s="24" t="s">
        <v>24</v>
      </c>
      <c r="F14" s="85">
        <v>360</v>
      </c>
      <c r="G14" s="25"/>
      <c r="H14" s="26">
        <f t="shared" si="0"/>
        <v>0</v>
      </c>
      <c r="I14" s="27"/>
      <c r="J14" s="26">
        <f t="shared" si="1"/>
        <v>0</v>
      </c>
      <c r="K14" s="28">
        <f t="shared" si="2"/>
        <v>0</v>
      </c>
      <c r="L14" s="62">
        <f t="shared" si="3"/>
        <v>0</v>
      </c>
      <c r="M14" s="112"/>
    </row>
    <row r="15" spans="1:13" ht="15" customHeight="1" thickBot="1" x14ac:dyDescent="0.25">
      <c r="A15" s="30"/>
      <c r="B15" s="126" t="s">
        <v>37</v>
      </c>
      <c r="C15" s="127"/>
      <c r="D15" s="127"/>
      <c r="E15" s="128"/>
      <c r="F15" s="128"/>
      <c r="G15" s="128"/>
      <c r="H15" s="128"/>
      <c r="I15" s="128"/>
      <c r="J15" s="128"/>
      <c r="K15" s="31">
        <f>SUM(K10:K14)</f>
        <v>0</v>
      </c>
      <c r="L15" s="31">
        <f>SUM(L10:L14)</f>
        <v>0</v>
      </c>
    </row>
    <row r="16" spans="1:13" ht="15" customHeight="1" x14ac:dyDescent="0.2">
      <c r="A16" s="46" t="s">
        <v>109</v>
      </c>
      <c r="B16" s="46"/>
      <c r="C16" s="46"/>
      <c r="D16" s="46"/>
      <c r="E16" s="33"/>
      <c r="F16" s="33"/>
      <c r="G16" s="33"/>
      <c r="H16" s="33"/>
      <c r="I16" s="33"/>
      <c r="J16" s="33"/>
      <c r="K16" s="34"/>
      <c r="L16" s="33"/>
    </row>
    <row r="17" spans="1:12" ht="15" customHeight="1" x14ac:dyDescent="0.2">
      <c r="A17" s="124" t="s">
        <v>38</v>
      </c>
      <c r="B17" s="124"/>
      <c r="C17" s="124"/>
      <c r="D17" s="124"/>
      <c r="E17" s="133"/>
      <c r="F17" s="133"/>
      <c r="G17" s="133"/>
      <c r="H17" s="33"/>
      <c r="I17" s="33"/>
      <c r="J17" s="33"/>
      <c r="K17" s="34"/>
      <c r="L17" s="33"/>
    </row>
    <row r="18" spans="1:12" ht="15" customHeight="1" x14ac:dyDescent="0.2">
      <c r="A18" s="124" t="s">
        <v>39</v>
      </c>
      <c r="B18" s="124"/>
      <c r="C18" s="124"/>
      <c r="D18" s="124"/>
      <c r="E18" s="133"/>
      <c r="F18" s="133"/>
      <c r="G18" s="133"/>
      <c r="H18" s="133"/>
      <c r="I18" s="133"/>
      <c r="J18" s="33"/>
      <c r="K18" s="34"/>
      <c r="L18" s="33"/>
    </row>
    <row r="19" spans="1:12" ht="15" customHeight="1" x14ac:dyDescent="0.2">
      <c r="A19" s="35" t="s">
        <v>40</v>
      </c>
      <c r="B19" s="35"/>
      <c r="C19" s="35"/>
      <c r="D19" s="35"/>
      <c r="E19" s="36"/>
      <c r="F19" s="37"/>
      <c r="G19" s="33"/>
      <c r="H19" s="33"/>
      <c r="I19" s="33"/>
      <c r="J19" s="33"/>
      <c r="K19" s="34"/>
      <c r="L19" s="33"/>
    </row>
    <row r="20" spans="1:12" s="48" customFormat="1" ht="15" customHeight="1" x14ac:dyDescent="0.2">
      <c r="A20" s="35"/>
      <c r="B20" s="35"/>
      <c r="C20" s="35"/>
      <c r="D20" s="35"/>
      <c r="E20" s="36"/>
      <c r="F20" s="37"/>
      <c r="G20" s="33"/>
      <c r="H20" s="33"/>
      <c r="I20" s="33"/>
      <c r="J20" s="33"/>
      <c r="K20" s="34"/>
      <c r="L20" s="33"/>
    </row>
    <row r="21" spans="1:12" ht="15" customHeight="1" x14ac:dyDescent="0.2">
      <c r="A21" s="124" t="s">
        <v>72</v>
      </c>
      <c r="B21" s="124"/>
      <c r="C21" s="124"/>
      <c r="D21" s="124"/>
      <c r="E21" s="133"/>
      <c r="F21" s="133"/>
      <c r="G21" s="133"/>
      <c r="H21" s="133"/>
      <c r="I21" s="33"/>
      <c r="J21" s="33"/>
      <c r="K21" s="34"/>
      <c r="L21" s="33"/>
    </row>
    <row r="22" spans="1:12" ht="15" customHeight="1" x14ac:dyDescent="0.2">
      <c r="A22" s="46"/>
      <c r="B22" s="46"/>
      <c r="C22" s="46"/>
      <c r="D22" s="46"/>
      <c r="E22" s="33"/>
      <c r="F22" s="38"/>
      <c r="G22" s="33"/>
      <c r="H22" s="33"/>
      <c r="I22" s="33"/>
      <c r="J22" s="33"/>
      <c r="K22" s="34"/>
      <c r="L22" s="33"/>
    </row>
    <row r="23" spans="1:12" ht="15" customHeight="1" x14ac:dyDescent="0.2">
      <c r="A23" s="124" t="s">
        <v>41</v>
      </c>
      <c r="B23" s="124"/>
      <c r="C23" s="46"/>
      <c r="D23" s="46"/>
      <c r="E23" s="33"/>
      <c r="F23" s="38"/>
      <c r="G23" s="33"/>
      <c r="H23" s="33"/>
      <c r="I23" s="33"/>
      <c r="J23" s="33" t="s">
        <v>42</v>
      </c>
      <c r="K23" s="46"/>
      <c r="L23" s="77"/>
    </row>
    <row r="24" spans="1:12" ht="15" customHeight="1" x14ac:dyDescent="0.2">
      <c r="A24" s="124" t="s">
        <v>43</v>
      </c>
      <c r="B24" s="124"/>
      <c r="C24" s="46"/>
      <c r="D24" s="46"/>
      <c r="E24" s="33"/>
      <c r="F24" s="38"/>
      <c r="G24" s="39"/>
      <c r="H24" s="39"/>
      <c r="I24" s="39"/>
      <c r="J24" s="39" t="s">
        <v>43</v>
      </c>
      <c r="K24" s="39"/>
      <c r="L24" s="39"/>
    </row>
    <row r="25" spans="1:12" ht="15" customHeight="1" x14ac:dyDescent="0.2">
      <c r="A25" s="40"/>
      <c r="B25" s="33"/>
      <c r="C25" s="33"/>
      <c r="D25" s="33"/>
      <c r="E25" s="33"/>
      <c r="F25" s="38"/>
      <c r="G25" s="39"/>
      <c r="H25" s="39"/>
      <c r="I25" s="39"/>
      <c r="J25" s="39"/>
      <c r="K25" s="39"/>
      <c r="L25" s="39"/>
    </row>
    <row r="26" spans="1:12" ht="15" customHeight="1" x14ac:dyDescent="0.2">
      <c r="A26" s="40"/>
      <c r="B26" s="73"/>
      <c r="C26" s="33"/>
      <c r="D26" s="33"/>
      <c r="E26" s="33"/>
      <c r="F26" s="38"/>
      <c r="G26" s="33"/>
      <c r="H26" s="33"/>
      <c r="I26" s="33"/>
      <c r="J26" s="33"/>
      <c r="K26" s="34"/>
      <c r="L26" s="33"/>
    </row>
    <row r="27" spans="1:12" ht="18.9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ht="18.95" customHeight="1" x14ac:dyDescent="0.2"/>
  </sheetData>
  <mergeCells count="18">
    <mergeCell ref="A24:B24"/>
    <mergeCell ref="A4:C4"/>
    <mergeCell ref="E4:G4"/>
    <mergeCell ref="J4:L4"/>
    <mergeCell ref="A6:L6"/>
    <mergeCell ref="B15:J15"/>
    <mergeCell ref="A17:G17"/>
    <mergeCell ref="A18:I18"/>
    <mergeCell ref="A21:H21"/>
    <mergeCell ref="A23:B23"/>
    <mergeCell ref="A3:C3"/>
    <mergeCell ref="E3:G3"/>
    <mergeCell ref="J3:L3"/>
    <mergeCell ref="E1:G1"/>
    <mergeCell ref="J1:L1"/>
    <mergeCell ref="A2:C2"/>
    <mergeCell ref="E2:I2"/>
    <mergeCell ref="J2:L2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1</vt:i4>
      </vt:variant>
    </vt:vector>
  </HeadingPairs>
  <TitlesOfParts>
    <vt:vector size="8" baseType="lpstr">
      <vt:lpstr>7.1.</vt:lpstr>
      <vt:lpstr>7.2</vt:lpstr>
      <vt:lpstr>7.3.</vt:lpstr>
      <vt:lpstr>7.4.</vt:lpstr>
      <vt:lpstr>7.5.</vt:lpstr>
      <vt:lpstr>izločen</vt:lpstr>
      <vt:lpstr>7.6.</vt:lpstr>
      <vt:lpstr>'7.1.'!Tiskanje_naslovov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racunovodstvo1</cp:lastModifiedBy>
  <cp:lastPrinted>2023-01-13T09:40:39Z</cp:lastPrinted>
  <dcterms:created xsi:type="dcterms:W3CDTF">2021-04-07T10:33:37Z</dcterms:created>
  <dcterms:modified xsi:type="dcterms:W3CDTF">2023-01-13T10:03:12Z</dcterms:modified>
</cp:coreProperties>
</file>