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ŽIVILA TRGOVINA 2023\OBJAVA TRGOVINA 2023\predračuni trgovina sklopi 1_11 objava 13 jan 2023\"/>
    </mc:Choice>
  </mc:AlternateContent>
  <bookViews>
    <workbookView xWindow="0" yWindow="0" windowWidth="28800" windowHeight="12030" activeTab="2"/>
  </bookViews>
  <sheets>
    <sheet name="6.1." sheetId="3" r:id="rId1"/>
    <sheet name="6.2." sheetId="5" r:id="rId2"/>
    <sheet name="6.3.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L12" i="3" s="1"/>
  <c r="M12" i="3" s="1"/>
  <c r="N12" i="3" s="1"/>
  <c r="J19" i="3" l="1"/>
  <c r="J18" i="3"/>
  <c r="L19" i="3" l="1"/>
  <c r="M19" i="3" s="1"/>
  <c r="N19" i="3" s="1"/>
  <c r="L18" i="3"/>
  <c r="M18" i="3" s="1"/>
  <c r="N18" i="3" s="1"/>
  <c r="J16" i="6"/>
  <c r="J17" i="6"/>
  <c r="L17" i="6" l="1"/>
  <c r="M17" i="6" s="1"/>
  <c r="N17" i="6" s="1"/>
  <c r="L16" i="6"/>
  <c r="M16" i="6" s="1"/>
  <c r="N16" i="6" s="1"/>
  <c r="J15" i="6"/>
  <c r="J14" i="6"/>
  <c r="J13" i="6"/>
  <c r="J12" i="6"/>
  <c r="J11" i="6"/>
  <c r="J10" i="6"/>
  <c r="H14" i="5"/>
  <c r="H13" i="5"/>
  <c r="H12" i="5"/>
  <c r="H11" i="5"/>
  <c r="H10" i="5"/>
  <c r="L10" i="6" l="1"/>
  <c r="M10" i="6" s="1"/>
  <c r="N10" i="6" s="1"/>
  <c r="L11" i="6"/>
  <c r="M11" i="6" s="1"/>
  <c r="N11" i="6" s="1"/>
  <c r="L12" i="6"/>
  <c r="M12" i="6" s="1"/>
  <c r="N12" i="6" s="1"/>
  <c r="L13" i="6"/>
  <c r="M13" i="6" s="1"/>
  <c r="N13" i="6" s="1"/>
  <c r="L14" i="6"/>
  <c r="M14" i="6" s="1"/>
  <c r="N14" i="6" s="1"/>
  <c r="L15" i="6"/>
  <c r="M15" i="6" s="1"/>
  <c r="N15" i="6" s="1"/>
  <c r="J10" i="5"/>
  <c r="K10" i="5" s="1"/>
  <c r="L10" i="5" s="1"/>
  <c r="J11" i="5"/>
  <c r="K11" i="5" s="1"/>
  <c r="L11" i="5" s="1"/>
  <c r="J12" i="5"/>
  <c r="K12" i="5" s="1"/>
  <c r="L12" i="5" s="1"/>
  <c r="J13" i="5"/>
  <c r="K13" i="5" s="1"/>
  <c r="L13" i="5" s="1"/>
  <c r="J14" i="5"/>
  <c r="K14" i="5" s="1"/>
  <c r="L14" i="5" s="1"/>
  <c r="J20" i="3"/>
  <c r="J17" i="3"/>
  <c r="J16" i="3"/>
  <c r="J15" i="3"/>
  <c r="J14" i="3"/>
  <c r="J13" i="3"/>
  <c r="J11" i="3"/>
  <c r="J10" i="3"/>
  <c r="M18" i="6" l="1"/>
  <c r="N18" i="6"/>
  <c r="K15" i="5"/>
  <c r="L15" i="5"/>
  <c r="L10" i="3"/>
  <c r="M10" i="3" s="1"/>
  <c r="L11" i="3"/>
  <c r="M11" i="3" s="1"/>
  <c r="N11" i="3" s="1"/>
  <c r="L13" i="3"/>
  <c r="M13" i="3" s="1"/>
  <c r="N13" i="3" s="1"/>
  <c r="L14" i="3"/>
  <c r="M14" i="3" s="1"/>
  <c r="N14" i="3" s="1"/>
  <c r="L15" i="3"/>
  <c r="M15" i="3" s="1"/>
  <c r="N15" i="3" s="1"/>
  <c r="L16" i="3"/>
  <c r="M16" i="3" s="1"/>
  <c r="N16" i="3" s="1"/>
  <c r="L17" i="3"/>
  <c r="M17" i="3" s="1"/>
  <c r="N17" i="3" s="1"/>
  <c r="L20" i="3"/>
  <c r="M20" i="3" s="1"/>
  <c r="N20" i="3" s="1"/>
  <c r="N10" i="3" l="1"/>
  <c r="N21" i="3" s="1"/>
  <c r="M21" i="3"/>
</calcChain>
</file>

<file path=xl/sharedStrings.xml><?xml version="1.0" encoding="utf-8"?>
<sst xmlns="http://schemas.openxmlformats.org/spreadsheetml/2006/main" count="217" uniqueCount="89">
  <si>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</si>
  <si>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</si>
  <si>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</si>
  <si>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</si>
  <si>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</si>
  <si>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</si>
  <si>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 xml:space="preserve">Skupaj končna vrednost  </t>
  </si>
  <si>
    <t>kos</t>
  </si>
  <si>
    <t>KONZERVIRANA IN VLOŽENA ZELENJAVA</t>
  </si>
  <si>
    <t>8.</t>
  </si>
  <si>
    <t>7.</t>
  </si>
  <si>
    <t>6.</t>
  </si>
  <si>
    <t>5.</t>
  </si>
  <si>
    <t>4.</t>
  </si>
  <si>
    <t>2.</t>
  </si>
  <si>
    <t>1.</t>
  </si>
  <si>
    <t>7=6*1,095</t>
  </si>
  <si>
    <t>6=3-5</t>
  </si>
  <si>
    <t>5=3x4</t>
  </si>
  <si>
    <t>3=1x2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</si>
  <si>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</si>
  <si>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</si>
  <si>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</si>
  <si>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</si>
  <si>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</si>
  <si>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</si>
  <si>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</si>
  <si>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</si>
  <si>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</si>
  <si>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</si>
  <si>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</si>
  <si>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</si>
  <si>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</si>
  <si>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</si>
  <si>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</si>
  <si>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</si>
  <si>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</si>
  <si>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</si>
  <si>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</si>
  <si>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</si>
  <si>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Strahinj 99</t>
  </si>
  <si>
    <t>MARMELADE</t>
  </si>
  <si>
    <r>
      <rPr>
        <b/>
        <sz val="8"/>
        <rFont val="Arial"/>
        <family val="2"/>
        <charset val="238"/>
      </rPr>
      <t>Paprika</t>
    </r>
    <r>
      <rPr>
        <sz val="8"/>
        <rFont val="Arial"/>
        <family val="2"/>
        <charset val="238"/>
      </rPr>
      <t>, vložena, brez konzervansov, neto količina od 300 g do 800 g</t>
    </r>
  </si>
  <si>
    <r>
      <rPr>
        <b/>
        <sz val="8"/>
        <rFont val="Arial"/>
        <family val="2"/>
        <charset val="238"/>
      </rPr>
      <t>Kumarice kisle,</t>
    </r>
    <r>
      <rPr>
        <sz val="8"/>
        <rFont val="Arial"/>
        <family val="2"/>
        <charset val="238"/>
      </rPr>
      <t xml:space="preserve"> vložene, brez konzervansov, neto količina od 300 g do 800 g</t>
    </r>
  </si>
  <si>
    <t>3.</t>
  </si>
  <si>
    <t>Ponudnik mora ponuditi vse artikle iz seznama blaga od zap. št. 1 do 8.</t>
  </si>
  <si>
    <r>
      <rPr>
        <b/>
        <sz val="8"/>
        <rFont val="Arial"/>
        <family val="2"/>
        <charset val="238"/>
      </rPr>
      <t>Kumarice kisle, rezane,</t>
    </r>
    <r>
      <rPr>
        <sz val="8"/>
        <rFont val="Arial"/>
        <family val="2"/>
        <charset val="238"/>
      </rPr>
      <t xml:space="preserve"> vložene</t>
    </r>
    <r>
      <rPr>
        <b/>
        <sz val="8"/>
        <rFont val="Arial"/>
        <family val="2"/>
        <charset val="238"/>
      </rPr>
      <t xml:space="preserve">, </t>
    </r>
    <r>
      <rPr>
        <sz val="8"/>
        <rFont val="Arial"/>
        <family val="2"/>
        <charset val="238"/>
      </rPr>
      <t>brez konzervansov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neto kolčina od 300 g do 800 g</t>
    </r>
  </si>
  <si>
    <t>6. KATEGORIJA: KONZERVIRANO SADJE IN ZELENJAVA</t>
  </si>
  <si>
    <t xml:space="preserve">Vsi izdelki iz sklopa 6.3. morajo biti pridelani po ekoloških standardih. </t>
  </si>
  <si>
    <t xml:space="preserve">Ponudnik mora ponudbi predložiti veljaven certifikat. Po poteku veljavnosti certifikata mora ponudnik najkasneje pred potekom njegove veljavnosti predložiti novi certifikat za naslednje obdobje. </t>
  </si>
  <si>
    <t>Seznam blaga pripravili:   Jasna Čemažar in Sabina Jenko</t>
  </si>
  <si>
    <t>Seznam blaga pripravili:   Jasna Čemažar in Sabina Jenko.</t>
  </si>
  <si>
    <t xml:space="preserve">6.3. SKLOP: EKOLOŠKA KONZERVIRANA IN VLOŽENA ZELENJAVA - ZAPRTI SKLOP </t>
  </si>
  <si>
    <t>6.1 SKLOP: MARMELADE - ODPRTI SKLOP (Ponudniku ni potrebno ponuditi vseh artiklov)</t>
  </si>
  <si>
    <t>6.2. SKLOP: VLOŽENA ZELENJAVA - ODPRTI SKLOP (Ponudniku ni potrebno ponuditi vseh artiklov)</t>
  </si>
  <si>
    <r>
      <rPr>
        <b/>
        <sz val="8"/>
        <color theme="1"/>
        <rFont val="Arial"/>
        <family val="2"/>
        <charset val="238"/>
      </rPr>
      <t xml:space="preserve">Marmelada viljamova, </t>
    </r>
    <r>
      <rPr>
        <sz val="8"/>
        <color theme="1"/>
        <rFont val="Arial"/>
        <family val="2"/>
        <charset val="238"/>
      </rPr>
      <t xml:space="preserve">vsaj 70 g sadja na 100g izdelka, neto količina od 300 g do 800 g </t>
    </r>
  </si>
  <si>
    <r>
      <rPr>
        <b/>
        <sz val="8"/>
        <color theme="1"/>
        <rFont val="Arial"/>
        <family val="2"/>
        <charset val="238"/>
      </rPr>
      <t>Marmelada slivova</t>
    </r>
    <r>
      <rPr>
        <sz val="8"/>
        <color theme="1"/>
        <rFont val="Arial"/>
        <family val="2"/>
        <charset val="238"/>
      </rPr>
      <t>, vsaj 70 g sadja na 100 g izdelka, neto količina od 300 g do 800 g</t>
    </r>
    <r>
      <rPr>
        <b/>
        <sz val="8"/>
        <color theme="1"/>
        <rFont val="Arial"/>
        <family val="2"/>
        <charset val="238"/>
      </rPr>
      <t xml:space="preserve"> </t>
    </r>
  </si>
  <si>
    <r>
      <rPr>
        <b/>
        <sz val="8"/>
        <color theme="1"/>
        <rFont val="Arial"/>
        <family val="2"/>
        <charset val="238"/>
      </rPr>
      <t>Marmelada borovničeva</t>
    </r>
    <r>
      <rPr>
        <sz val="8"/>
        <color theme="1"/>
        <rFont val="Arial"/>
        <family val="2"/>
        <charset val="238"/>
      </rPr>
      <t>, vsaj 70 g sadja na 100 g izdelka, neto količina od 300 g do 800 g</t>
    </r>
  </si>
  <si>
    <r>
      <rPr>
        <b/>
        <sz val="8"/>
        <color theme="1"/>
        <rFont val="Arial"/>
        <family val="2"/>
        <charset val="238"/>
      </rPr>
      <t>Marmelada figova</t>
    </r>
    <r>
      <rPr>
        <sz val="8"/>
        <color theme="1"/>
        <rFont val="Arial"/>
        <family val="2"/>
        <charset val="238"/>
      </rPr>
      <t xml:space="preserve">, vsaj 70 g sadja na 100 g izdlka, neto količina od 300 g do 800 g </t>
    </r>
  </si>
  <si>
    <r>
      <rPr>
        <b/>
        <sz val="8"/>
        <color theme="1"/>
        <rFont val="Arial"/>
        <family val="2"/>
        <charset val="238"/>
      </rPr>
      <t>Marmelada malinova</t>
    </r>
    <r>
      <rPr>
        <sz val="8"/>
        <color theme="1"/>
        <rFont val="Arial"/>
        <family val="2"/>
        <charset val="238"/>
      </rPr>
      <t>, vsaj 70 g sadja na 100 g izdelka, neto količina od 300 g do 800 g</t>
    </r>
  </si>
  <si>
    <r>
      <rPr>
        <b/>
        <sz val="8"/>
        <color theme="1"/>
        <rFont val="Arial"/>
        <family val="2"/>
        <charset val="238"/>
      </rPr>
      <t>Marmelada jagoda</t>
    </r>
    <r>
      <rPr>
        <sz val="8"/>
        <color theme="1"/>
        <rFont val="Arial"/>
        <family val="2"/>
        <charset val="238"/>
      </rPr>
      <t>, vsaj 70 g sadja na 100 g izdelka, neto količina 300 g do 400 g</t>
    </r>
  </si>
  <si>
    <r>
      <rPr>
        <b/>
        <sz val="8"/>
        <color theme="1"/>
        <rFont val="Arial"/>
        <family val="2"/>
        <charset val="238"/>
      </rPr>
      <t>Marmelada jagoda</t>
    </r>
    <r>
      <rPr>
        <sz val="8"/>
        <color theme="1"/>
        <rFont val="Arial"/>
        <family val="2"/>
        <charset val="238"/>
      </rPr>
      <t>, vsaj 70 g sadja na 100 g izdelka, neto količina 500 g do 800 g</t>
    </r>
  </si>
  <si>
    <r>
      <rPr>
        <b/>
        <sz val="8"/>
        <color theme="1"/>
        <rFont val="Arial"/>
        <family val="2"/>
        <charset val="238"/>
      </rPr>
      <t>Marmelada marelica</t>
    </r>
    <r>
      <rPr>
        <sz val="8"/>
        <color theme="1"/>
        <rFont val="Arial"/>
        <family val="2"/>
        <charset val="238"/>
      </rPr>
      <t xml:space="preserve">, vsaj 70 g sadja na 100 g izdlka, neto količina od 300 g do 800 g </t>
    </r>
  </si>
  <si>
    <r>
      <rPr>
        <b/>
        <sz val="8"/>
        <color theme="1"/>
        <rFont val="Arial"/>
        <family val="2"/>
        <charset val="238"/>
      </rPr>
      <t>Marmelada češnja</t>
    </r>
    <r>
      <rPr>
        <sz val="8"/>
        <color theme="1"/>
        <rFont val="Arial"/>
        <family val="2"/>
        <charset val="238"/>
      </rPr>
      <t xml:space="preserve">, vsaj 70 g sadja na 100 g izdlka, neto količina od 300 g do 800 g </t>
    </r>
  </si>
  <si>
    <r>
      <rPr>
        <b/>
        <sz val="8"/>
        <color theme="1"/>
        <rFont val="Arial"/>
        <family val="2"/>
        <charset val="238"/>
      </rPr>
      <t>Marmelada ribez</t>
    </r>
    <r>
      <rPr>
        <sz val="8"/>
        <color theme="1"/>
        <rFont val="Arial"/>
        <family val="2"/>
        <charset val="238"/>
      </rPr>
      <t>, vsaj 70 g sadja na 100 g izdelka, neto količina 300 g do 800 g</t>
    </r>
  </si>
  <si>
    <t>Zahteva živilo iz sheme kakovosti</t>
  </si>
  <si>
    <t>Zahteva živilo iz ekološkim certifikatom</t>
  </si>
  <si>
    <r>
      <rPr>
        <b/>
        <sz val="8"/>
        <color theme="1"/>
        <rFont val="Arial"/>
        <family val="2"/>
        <charset val="238"/>
      </rPr>
      <t>Marmelada aronija</t>
    </r>
    <r>
      <rPr>
        <sz val="8"/>
        <color theme="1"/>
        <rFont val="Arial"/>
        <family val="2"/>
        <charset val="238"/>
      </rPr>
      <t xml:space="preserve"> - sliva</t>
    </r>
    <r>
      <rPr>
        <b/>
        <sz val="8"/>
        <color theme="1"/>
        <rFont val="Arial"/>
        <family val="2"/>
        <charset val="238"/>
      </rPr>
      <t>,</t>
    </r>
    <r>
      <rPr>
        <sz val="8"/>
        <color theme="1"/>
        <rFont val="Arial"/>
        <family val="2"/>
        <charset val="238"/>
      </rPr>
      <t xml:space="preserve"> vsaj 70 g sadja na 100 g izdelka, neto količina od 200 g do 500 g</t>
    </r>
  </si>
  <si>
    <r>
      <rPr>
        <b/>
        <sz val="8"/>
        <rFont val="Arial"/>
        <family val="2"/>
        <charset val="238"/>
      </rPr>
      <t xml:space="preserve">Fižol stročji, </t>
    </r>
    <r>
      <rPr>
        <sz val="8"/>
        <rFont val="Arial"/>
        <family val="2"/>
        <charset val="238"/>
      </rPr>
      <t>vloženi, brez konzervansov, neto količina od 300 g do 1000 g</t>
    </r>
  </si>
  <si>
    <r>
      <rPr>
        <b/>
        <sz val="8"/>
        <color theme="1"/>
        <rFont val="Arial"/>
        <family val="2"/>
        <charset val="238"/>
      </rPr>
      <t>Bučke</t>
    </r>
    <r>
      <rPr>
        <sz val="8"/>
        <color theme="1"/>
        <rFont val="Arial"/>
        <family val="2"/>
        <charset val="238"/>
      </rPr>
      <t>, ekološke, vložene, brez konzervansov, neto količina od 300 g do 800 g</t>
    </r>
  </si>
  <si>
    <r>
      <rPr>
        <b/>
        <sz val="8"/>
        <color theme="1"/>
        <rFont val="Arial"/>
        <family val="2"/>
        <charset val="238"/>
      </rPr>
      <t>Paprika</t>
    </r>
    <r>
      <rPr>
        <sz val="8"/>
        <color theme="1"/>
        <rFont val="Arial"/>
        <family val="2"/>
        <charset val="238"/>
      </rPr>
      <t>,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ekološka, vložena, brez konzervansov, neto količina od 300 g do 800 g</t>
    </r>
  </si>
  <si>
    <r>
      <rPr>
        <b/>
        <sz val="8"/>
        <color theme="1"/>
        <rFont val="Arial"/>
        <family val="2"/>
        <charset val="238"/>
      </rPr>
      <t xml:space="preserve">Pesa rdeča, </t>
    </r>
    <r>
      <rPr>
        <sz val="8"/>
        <color theme="1"/>
        <rFont val="Arial"/>
        <family val="2"/>
        <charset val="238"/>
      </rPr>
      <t>ekološka, vložena, brez konzervansov, neto količina od 300 g do 800 g</t>
    </r>
  </si>
  <si>
    <r>
      <rPr>
        <b/>
        <sz val="8"/>
        <color theme="1"/>
        <rFont val="Arial"/>
        <family val="2"/>
        <charset val="238"/>
      </rPr>
      <t>Mezga paradižnikova</t>
    </r>
    <r>
      <rPr>
        <sz val="8"/>
        <color theme="1"/>
        <rFont val="Arial"/>
        <family val="2"/>
        <charset val="238"/>
      </rPr>
      <t>, ekološka, neto količina od 300 ml do 500 ml</t>
    </r>
  </si>
  <si>
    <r>
      <rPr>
        <b/>
        <sz val="8"/>
        <color theme="1"/>
        <rFont val="Arial"/>
        <family val="2"/>
        <charset val="238"/>
      </rPr>
      <t>Čebula sušena</t>
    </r>
    <r>
      <rPr>
        <sz val="8"/>
        <color theme="1"/>
        <rFont val="Arial"/>
        <family val="2"/>
        <charset val="238"/>
      </rPr>
      <t>,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ekološka, neto količina od 50 g do 100g</t>
    </r>
  </si>
  <si>
    <r>
      <rPr>
        <b/>
        <sz val="8"/>
        <color theme="1"/>
        <rFont val="Arial"/>
        <family val="2"/>
        <charset val="238"/>
      </rPr>
      <t xml:space="preserve">Paradižnik sušeni, </t>
    </r>
    <r>
      <rPr>
        <sz val="8"/>
        <color theme="1"/>
        <rFont val="Arial"/>
        <family val="2"/>
        <charset val="238"/>
      </rPr>
      <t>ekološki</t>
    </r>
    <r>
      <rPr>
        <b/>
        <sz val="8"/>
        <color theme="1"/>
        <rFont val="Arial"/>
        <family val="2"/>
        <charset val="238"/>
      </rPr>
      <t>,</t>
    </r>
    <r>
      <rPr>
        <sz val="8"/>
        <color theme="1"/>
        <rFont val="Arial"/>
        <family val="2"/>
        <charset val="238"/>
      </rPr>
      <t xml:space="preserve"> neto količina od 50 g do 100 g</t>
    </r>
  </si>
  <si>
    <r>
      <rPr>
        <b/>
        <sz val="8"/>
        <color theme="1"/>
        <rFont val="Arial"/>
        <family val="2"/>
        <charset val="238"/>
      </rPr>
      <t>Sol zeliščna</t>
    </r>
    <r>
      <rPr>
        <sz val="8"/>
        <color theme="1"/>
        <rFont val="Arial"/>
        <family val="2"/>
        <charset val="238"/>
      </rPr>
      <t>,75% tradicionalne soli, korenček, koren pastinaka, paprika, česen, zelena, timijan, bazilika, ekološka, kot npr. Korenika Zeliščna sol Korenika, neto količina od 50 g do 100 g</t>
    </r>
  </si>
  <si>
    <r>
      <rPr>
        <b/>
        <sz val="8"/>
        <color theme="1"/>
        <rFont val="Arial"/>
        <family val="2"/>
        <charset val="238"/>
      </rPr>
      <t>Sol zeliščna</t>
    </r>
    <r>
      <rPr>
        <sz val="8"/>
        <color theme="1"/>
        <rFont val="Arial"/>
        <family val="2"/>
        <charset val="238"/>
      </rPr>
      <t>, 75% tradicionalne soli, koren pastinaka, šetraj,zelena, bazilika, timijan, rožmarin, sivka, ekološka, kot npr. Korenika Zeliščna sol Pribinovina, neto količina od 50 g do 100 g</t>
    </r>
  </si>
  <si>
    <r>
      <rPr>
        <b/>
        <sz val="8"/>
        <rFont val="Arial"/>
        <family val="2"/>
        <charset val="238"/>
      </rPr>
      <t>Pesa rdeča</t>
    </r>
    <r>
      <rPr>
        <sz val="8"/>
        <rFont val="Arial"/>
        <family val="2"/>
        <charset val="238"/>
      </rPr>
      <t xml:space="preserve"> vložena, brez konzervansov, neto količina od 300 g do 800 g</t>
    </r>
  </si>
  <si>
    <t>ZAHTEVA ZA CERTIFIKAT (EKO, SK)</t>
  </si>
  <si>
    <t>A</t>
  </si>
  <si>
    <t>EKO</t>
  </si>
  <si>
    <t>SK</t>
  </si>
  <si>
    <t>/</t>
  </si>
  <si>
    <t>A2</t>
  </si>
  <si>
    <t>B</t>
  </si>
  <si>
    <t>A1</t>
  </si>
  <si>
    <t>Vpišete  priložen  certifikat za merilo iz sheme kakovosti (SK), EKO</t>
  </si>
  <si>
    <t>Skupaj vrednost artiklov odprtega sklopa</t>
  </si>
  <si>
    <t>Skupaj vrednost  artiklov odprtega sklopa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</si>
</sst>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00B050"/>
      <name val="Arial CE"/>
      <charset val="238"/>
    </font>
    <font>
      <sz val="10"/>
      <color theme="1"/>
      <name val="Arial CE"/>
      <family val="2"/>
      <charset val="238"/>
    </font>
    <font>
      <b/>
      <i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02">
    <xf numFmtId="0" fontId="0" fillId="0" borderId="0" xfId="0"/>
    <xf numFmtId="0" fontId="2" fillId="0" borderId="0" xfId="2"/>
    <xf numFmtId="0" fontId="3" fillId="0" borderId="0" xfId="2" applyFont="1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3" fontId="5" fillId="0" borderId="0" xfId="2" applyNumberFormat="1" applyFont="1"/>
    <xf numFmtId="0" fontId="5" fillId="0" borderId="0" xfId="2" applyFont="1"/>
    <xf numFmtId="0" fontId="5" fillId="0" borderId="0" xfId="2" applyFont="1" applyAlignment="1">
      <alignment horizontal="left"/>
    </xf>
    <xf numFmtId="4" fontId="6" fillId="4" borderId="2" xfId="2" applyNumberFormat="1" applyFont="1" applyFill="1" applyBorder="1" applyAlignment="1">
      <alignment vertical="center"/>
    </xf>
    <xf numFmtId="0" fontId="3" fillId="4" borderId="1" xfId="2" applyFont="1" applyFill="1" applyBorder="1" applyAlignment="1">
      <alignment horizontal="center" vertical="center"/>
    </xf>
    <xf numFmtId="0" fontId="2" fillId="0" borderId="1" xfId="2" applyBorder="1"/>
    <xf numFmtId="4" fontId="6" fillId="0" borderId="1" xfId="2" applyNumberFormat="1" applyFont="1" applyBorder="1" applyAlignment="1">
      <alignment vertical="center"/>
    </xf>
    <xf numFmtId="4" fontId="3" fillId="0" borderId="1" xfId="2" applyNumberFormat="1" applyFont="1" applyBorder="1" applyAlignment="1">
      <alignment vertical="center"/>
    </xf>
    <xf numFmtId="164" fontId="3" fillId="5" borderId="1" xfId="2" applyNumberFormat="1" applyFont="1" applyFill="1" applyBorder="1" applyAlignment="1">
      <alignment vertical="center"/>
    </xf>
    <xf numFmtId="0" fontId="3" fillId="0" borderId="1" xfId="2" applyFont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9" fontId="3" fillId="0" borderId="1" xfId="2" applyNumberFormat="1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 wrapText="1"/>
    </xf>
    <xf numFmtId="0" fontId="7" fillId="4" borderId="6" xfId="2" applyFont="1" applyFill="1" applyBorder="1" applyAlignment="1">
      <alignment horizontal="center" vertical="center" wrapText="1"/>
    </xf>
    <xf numFmtId="1" fontId="7" fillId="3" borderId="7" xfId="2" applyNumberFormat="1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left" vertical="center"/>
    </xf>
    <xf numFmtId="164" fontId="6" fillId="6" borderId="1" xfId="2" applyNumberFormat="1" applyFont="1" applyFill="1" applyBorder="1" applyAlignment="1">
      <alignment horizontal="center" vertical="center" wrapText="1"/>
    </xf>
    <xf numFmtId="164" fontId="6" fillId="7" borderId="8" xfId="2" applyNumberFormat="1" applyFont="1" applyFill="1" applyBorder="1" applyAlignment="1">
      <alignment horizontal="center" vertical="center" wrapText="1"/>
    </xf>
    <xf numFmtId="3" fontId="6" fillId="7" borderId="8" xfId="2" applyNumberFormat="1" applyFont="1" applyFill="1" applyBorder="1" applyAlignment="1">
      <alignment horizontal="center" vertical="center" wrapText="1"/>
    </xf>
    <xf numFmtId="0" fontId="6" fillId="7" borderId="8" xfId="2" applyFont="1" applyFill="1" applyBorder="1" applyAlignment="1">
      <alignment horizontal="center" vertical="center" wrapText="1"/>
    </xf>
    <xf numFmtId="0" fontId="6" fillId="7" borderId="8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9" fillId="0" borderId="0" xfId="2" applyFont="1" applyAlignment="1">
      <alignment horizontal="center" vertical="center"/>
    </xf>
    <xf numFmtId="0" fontId="10" fillId="0" borderId="0" xfId="2" applyFont="1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9" fillId="0" borderId="2" xfId="2" applyFont="1" applyBorder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2" fillId="0" borderId="0" xfId="2" applyAlignment="1">
      <alignment horizontal="left"/>
    </xf>
    <xf numFmtId="0" fontId="2" fillId="0" borderId="0" xfId="2"/>
    <xf numFmtId="0" fontId="8" fillId="0" borderId="0" xfId="2" applyFont="1" applyBorder="1" applyAlignment="1">
      <alignment horizontal="left"/>
    </xf>
    <xf numFmtId="0" fontId="11" fillId="0" borderId="0" xfId="2" applyFont="1"/>
    <xf numFmtId="0" fontId="2" fillId="0" borderId="0" xfId="2"/>
    <xf numFmtId="0" fontId="5" fillId="6" borderId="9" xfId="2" applyFont="1" applyFill="1" applyBorder="1"/>
    <xf numFmtId="0" fontId="5" fillId="6" borderId="10" xfId="2" applyFont="1" applyFill="1" applyBorder="1"/>
    <xf numFmtId="3" fontId="5" fillId="6" borderId="10" xfId="2" applyNumberFormat="1" applyFont="1" applyFill="1" applyBorder="1" applyAlignment="1">
      <alignment horizontal="center"/>
    </xf>
    <xf numFmtId="164" fontId="5" fillId="6" borderId="10" xfId="2" applyNumberFormat="1" applyFont="1" applyFill="1" applyBorder="1"/>
    <xf numFmtId="0" fontId="12" fillId="6" borderId="11" xfId="2" applyFont="1" applyFill="1" applyBorder="1"/>
    <xf numFmtId="0" fontId="12" fillId="6" borderId="12" xfId="2" applyFont="1" applyFill="1" applyBorder="1"/>
    <xf numFmtId="0" fontId="2" fillId="0" borderId="0" xfId="2"/>
    <xf numFmtId="0" fontId="4" fillId="0" borderId="0" xfId="2" applyFont="1" applyAlignment="1">
      <alignment horizontal="left"/>
    </xf>
    <xf numFmtId="0" fontId="2" fillId="0" borderId="0" xfId="2"/>
    <xf numFmtId="0" fontId="8" fillId="0" borderId="0" xfId="2" applyFont="1" applyBorder="1" applyAlignment="1">
      <alignment horizontal="left"/>
    </xf>
    <xf numFmtId="0" fontId="13" fillId="5" borderId="1" xfId="2" applyFont="1" applyFill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1" fontId="13" fillId="0" borderId="1" xfId="2" applyNumberFormat="1" applyFont="1" applyBorder="1" applyAlignment="1">
      <alignment horizontal="left" vertical="center" wrapText="1"/>
    </xf>
    <xf numFmtId="0" fontId="13" fillId="5" borderId="1" xfId="2" applyFont="1" applyFill="1" applyBorder="1" applyAlignment="1">
      <alignment horizontal="center" vertical="center" wrapText="1"/>
    </xf>
    <xf numFmtId="3" fontId="14" fillId="5" borderId="1" xfId="1" applyNumberFormat="1" applyFont="1" applyFill="1" applyBorder="1" applyAlignment="1">
      <alignment horizontal="center" vertical="center"/>
    </xf>
    <xf numFmtId="164" fontId="13" fillId="5" borderId="1" xfId="2" applyNumberFormat="1" applyFont="1" applyFill="1" applyBorder="1" applyAlignment="1">
      <alignment vertical="center"/>
    </xf>
    <xf numFmtId="3" fontId="14" fillId="5" borderId="1" xfId="1" applyNumberFormat="1" applyFont="1" applyFill="1" applyBorder="1" applyAlignment="1">
      <alignment horizontal="center" vertical="center" wrapText="1"/>
    </xf>
    <xf numFmtId="0" fontId="15" fillId="0" borderId="0" xfId="2" applyFont="1"/>
    <xf numFmtId="0" fontId="2" fillId="0" borderId="1" xfId="2" applyBorder="1" applyAlignment="1">
      <alignment horizontal="center"/>
    </xf>
    <xf numFmtId="4" fontId="13" fillId="0" borderId="1" xfId="2" applyNumberFormat="1" applyFont="1" applyBorder="1" applyAlignment="1">
      <alignment vertical="center"/>
    </xf>
    <xf numFmtId="0" fontId="16" fillId="0" borderId="1" xfId="2" applyFont="1" applyBorder="1"/>
    <xf numFmtId="0" fontId="4" fillId="0" borderId="0" xfId="2" applyFont="1" applyAlignment="1">
      <alignment horizontal="left"/>
    </xf>
    <xf numFmtId="0" fontId="2" fillId="0" borderId="0" xfId="2"/>
    <xf numFmtId="0" fontId="4" fillId="0" borderId="0" xfId="2" applyFont="1" applyAlignment="1">
      <alignment horizontal="left"/>
    </xf>
    <xf numFmtId="0" fontId="2" fillId="0" borderId="0" xfId="2" applyAlignment="1">
      <alignment horizontal="left"/>
    </xf>
    <xf numFmtId="0" fontId="2" fillId="0" borderId="0" xfId="2"/>
    <xf numFmtId="0" fontId="8" fillId="0" borderId="0" xfId="2" applyFont="1" applyBorder="1" applyAlignment="1">
      <alignment horizontal="left"/>
    </xf>
    <xf numFmtId="0" fontId="13" fillId="8" borderId="1" xfId="2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center"/>
    </xf>
    <xf numFmtId="0" fontId="17" fillId="4" borderId="0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4" fillId="9" borderId="10" xfId="2" applyFont="1" applyFill="1" applyBorder="1"/>
    <xf numFmtId="0" fontId="5" fillId="9" borderId="10" xfId="2" applyFont="1" applyFill="1" applyBorder="1"/>
    <xf numFmtId="0" fontId="5" fillId="6" borderId="13" xfId="2" applyFont="1" applyFill="1" applyBorder="1"/>
    <xf numFmtId="0" fontId="3" fillId="9" borderId="12" xfId="2" applyFont="1" applyFill="1" applyBorder="1"/>
    <xf numFmtId="0" fontId="12" fillId="9" borderId="12" xfId="2" applyFont="1" applyFill="1" applyBorder="1"/>
    <xf numFmtId="0" fontId="12" fillId="6" borderId="14" xfId="2" applyFont="1" applyFill="1" applyBorder="1"/>
    <xf numFmtId="0" fontId="2" fillId="0" borderId="0" xfId="2"/>
    <xf numFmtId="0" fontId="6" fillId="4" borderId="6" xfId="2" applyFont="1" applyFill="1" applyBorder="1" applyAlignment="1">
      <alignment horizontal="center" vertical="center"/>
    </xf>
    <xf numFmtId="1" fontId="17" fillId="3" borderId="1" xfId="2" applyNumberFormat="1" applyFont="1" applyFill="1" applyBorder="1" applyAlignment="1">
      <alignment horizontal="center" vertical="center" wrapText="1"/>
    </xf>
    <xf numFmtId="0" fontId="2" fillId="0" borderId="1" xfId="2" applyFill="1" applyBorder="1"/>
    <xf numFmtId="4" fontId="4" fillId="0" borderId="0" xfId="2" applyNumberFormat="1" applyFont="1" applyAlignment="1">
      <alignment horizontal="left"/>
    </xf>
    <xf numFmtId="0" fontId="2" fillId="0" borderId="0" xfId="2" applyAlignment="1"/>
    <xf numFmtId="0" fontId="11" fillId="0" borderId="0" xfId="2" applyFont="1" applyAlignment="1"/>
    <xf numFmtId="4" fontId="4" fillId="0" borderId="0" xfId="2" applyNumberFormat="1" applyFont="1" applyAlignment="1">
      <alignment horizontal="left"/>
    </xf>
    <xf numFmtId="0" fontId="11" fillId="0" borderId="0" xfId="2" applyFont="1"/>
    <xf numFmtId="0" fontId="2" fillId="0" borderId="0" xfId="2" applyAlignment="1">
      <alignment horizontal="left"/>
    </xf>
    <xf numFmtId="0" fontId="2" fillId="0" borderId="0" xfId="2" applyAlignment="1"/>
    <xf numFmtId="0" fontId="2" fillId="0" borderId="0" xfId="2"/>
    <xf numFmtId="0" fontId="8" fillId="0" borderId="0" xfId="2" applyFont="1" applyBorder="1" applyAlignment="1">
      <alignment horizontal="left"/>
    </xf>
    <xf numFmtId="0" fontId="6" fillId="4" borderId="5" xfId="2" applyFont="1" applyFill="1" applyBorder="1" applyAlignment="1">
      <alignment horizontal="justify" vertical="center" wrapText="1"/>
    </xf>
    <xf numFmtId="0" fontId="6" fillId="4" borderId="4" xfId="2" applyFont="1" applyFill="1" applyBorder="1" applyAlignment="1">
      <alignment horizontal="justify" vertical="center" wrapText="1"/>
    </xf>
    <xf numFmtId="0" fontId="6" fillId="4" borderId="3" xfId="2" applyFont="1" applyFill="1" applyBorder="1" applyAlignment="1">
      <alignment horizontal="justify" vertical="center" wrapText="1"/>
    </xf>
    <xf numFmtId="0" fontId="4" fillId="0" borderId="0" xfId="2" applyFont="1" applyAlignment="1">
      <alignment horizontal="left"/>
    </xf>
    <xf numFmtId="0" fontId="5" fillId="0" borderId="0" xfId="2" applyFont="1" applyFill="1" applyBorder="1"/>
    <xf numFmtId="0" fontId="6" fillId="4" borderId="1" xfId="2" applyFont="1" applyFill="1" applyBorder="1" applyAlignment="1">
      <alignment horizontal="justify" vertical="center" wrapText="1"/>
    </xf>
  </cellXfs>
  <cellStyles count="3">
    <cellStyle name="Dobro" xfId="1" builtinId="26"/>
    <cellStyle name="Navadno" xfId="0" builtinId="0"/>
    <cellStyle name="Navad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O34"/>
  <sheetViews>
    <sheetView workbookViewId="0">
      <selection activeCell="H29" sqref="H29"/>
    </sheetView>
  </sheetViews>
  <sheetFormatPr defaultRowHeight="12.75" x14ac:dyDescent="0.2"/>
  <cols>
    <col min="1" max="1" width="3.7109375" style="1" customWidth="1"/>
    <col min="2" max="2" width="9.85546875" style="71" customWidth="1"/>
    <col min="3" max="3" width="54" style="1" customWidth="1"/>
    <col min="4" max="4" width="15" style="54" customWidth="1"/>
    <col min="5" max="5" width="14.140625" style="1" customWidth="1"/>
    <col min="6" max="6" width="10.5703125" style="1" customWidth="1"/>
    <col min="7" max="7" width="9.42578125" style="1" customWidth="1"/>
    <col min="8" max="9" width="8.42578125" style="1" customWidth="1"/>
    <col min="10" max="10" width="9.140625" style="1"/>
    <col min="11" max="11" width="7.42578125" style="1" customWidth="1"/>
    <col min="12" max="12" width="9.140625" style="1"/>
    <col min="13" max="14" width="11.7109375" style="1" customWidth="1"/>
    <col min="15" max="15" width="17" style="1" customWidth="1"/>
    <col min="16" max="16384" width="9.140625" style="1"/>
  </cols>
  <sheetData>
    <row r="1" spans="1:15" ht="15" customHeight="1" thickBot="1" x14ac:dyDescent="0.25">
      <c r="A1" s="39" t="s">
        <v>39</v>
      </c>
      <c r="B1" s="39"/>
      <c r="G1" s="91"/>
      <c r="H1" s="91"/>
      <c r="I1" s="91"/>
      <c r="J1" s="38"/>
      <c r="L1" s="91" t="s">
        <v>38</v>
      </c>
      <c r="M1" s="91"/>
      <c r="N1" s="91"/>
      <c r="O1" s="37" t="s">
        <v>37</v>
      </c>
    </row>
    <row r="2" spans="1:15" ht="15" customHeight="1" x14ac:dyDescent="0.2">
      <c r="A2" s="92" t="s">
        <v>36</v>
      </c>
      <c r="B2" s="92"/>
      <c r="C2" s="92"/>
      <c r="D2" s="92"/>
      <c r="E2" s="93"/>
      <c r="F2" s="36"/>
      <c r="G2" s="94"/>
      <c r="H2" s="94"/>
      <c r="I2" s="94"/>
      <c r="J2" s="94"/>
      <c r="K2" s="94"/>
      <c r="L2" s="94" t="s">
        <v>35</v>
      </c>
      <c r="M2" s="94"/>
      <c r="N2" s="94"/>
      <c r="O2" s="94"/>
    </row>
    <row r="3" spans="1:15" ht="15" customHeight="1" x14ac:dyDescent="0.2">
      <c r="A3" s="92" t="s">
        <v>34</v>
      </c>
      <c r="B3" s="92"/>
      <c r="C3" s="92"/>
      <c r="D3" s="92"/>
      <c r="E3" s="93"/>
      <c r="F3" s="36"/>
      <c r="G3" s="94"/>
      <c r="H3" s="94"/>
      <c r="I3" s="94"/>
      <c r="L3" s="94" t="s">
        <v>40</v>
      </c>
      <c r="M3" s="94"/>
      <c r="N3" s="94"/>
    </row>
    <row r="4" spans="1:15" ht="15" customHeight="1" x14ac:dyDescent="0.2">
      <c r="A4" s="92" t="s">
        <v>33</v>
      </c>
      <c r="B4" s="92"/>
      <c r="C4" s="92"/>
      <c r="D4" s="92"/>
      <c r="E4" s="92"/>
      <c r="F4" s="36"/>
      <c r="G4" s="94"/>
      <c r="H4" s="94"/>
      <c r="I4" s="94"/>
      <c r="L4" s="94" t="s">
        <v>32</v>
      </c>
      <c r="M4" s="94"/>
      <c r="N4" s="94"/>
    </row>
    <row r="5" spans="1:15" ht="15.75" customHeight="1" x14ac:dyDescent="0.2">
      <c r="A5" s="35"/>
      <c r="B5" s="70"/>
      <c r="M5" s="34"/>
      <c r="O5" s="33"/>
    </row>
    <row r="6" spans="1:15" ht="15" customHeight="1" x14ac:dyDescent="0.25">
      <c r="A6" s="95" t="s">
        <v>47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" customHeight="1" x14ac:dyDescent="0.25">
      <c r="A7" s="32" t="s">
        <v>53</v>
      </c>
      <c r="B7" s="72"/>
      <c r="C7" s="32"/>
      <c r="D7" s="55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49.5" customHeight="1" x14ac:dyDescent="0.2">
      <c r="A8" s="31" t="s">
        <v>31</v>
      </c>
      <c r="B8" s="30" t="s">
        <v>78</v>
      </c>
      <c r="C8" s="31" t="s">
        <v>30</v>
      </c>
      <c r="D8" s="30" t="s">
        <v>65</v>
      </c>
      <c r="E8" s="30" t="s">
        <v>29</v>
      </c>
      <c r="F8" s="30" t="s">
        <v>28</v>
      </c>
      <c r="G8" s="30" t="s">
        <v>27</v>
      </c>
      <c r="H8" s="29" t="s">
        <v>26</v>
      </c>
      <c r="I8" s="28" t="s">
        <v>25</v>
      </c>
      <c r="J8" s="28" t="s">
        <v>24</v>
      </c>
      <c r="K8" s="27" t="s">
        <v>23</v>
      </c>
      <c r="L8" s="27" t="s">
        <v>22</v>
      </c>
      <c r="M8" s="27" t="s">
        <v>21</v>
      </c>
      <c r="N8" s="27" t="s">
        <v>20</v>
      </c>
      <c r="O8" s="27" t="s">
        <v>86</v>
      </c>
    </row>
    <row r="9" spans="1:15" ht="13.5" customHeight="1" x14ac:dyDescent="0.2">
      <c r="A9" s="22"/>
      <c r="B9" s="75" t="s">
        <v>79</v>
      </c>
      <c r="C9" s="26" t="s">
        <v>41</v>
      </c>
      <c r="D9" s="84" t="s">
        <v>85</v>
      </c>
      <c r="E9" s="22"/>
      <c r="F9" s="22"/>
      <c r="G9" s="24"/>
      <c r="H9" s="25">
        <v>1</v>
      </c>
      <c r="I9" s="25">
        <v>2</v>
      </c>
      <c r="J9" s="25" t="s">
        <v>19</v>
      </c>
      <c r="K9" s="25">
        <v>4</v>
      </c>
      <c r="L9" s="25" t="s">
        <v>18</v>
      </c>
      <c r="M9" s="25" t="s">
        <v>17</v>
      </c>
      <c r="N9" s="25" t="s">
        <v>16</v>
      </c>
      <c r="O9" s="85" t="s">
        <v>84</v>
      </c>
    </row>
    <row r="10" spans="1:15" ht="21.75" customHeight="1" x14ac:dyDescent="0.2">
      <c r="A10" s="20">
        <v>1</v>
      </c>
      <c r="B10" s="76" t="s">
        <v>81</v>
      </c>
      <c r="C10" s="56" t="s">
        <v>55</v>
      </c>
      <c r="D10" s="73"/>
      <c r="E10" s="57"/>
      <c r="F10" s="58"/>
      <c r="G10" s="59" t="s">
        <v>7</v>
      </c>
      <c r="H10" s="60">
        <v>6</v>
      </c>
      <c r="I10" s="61"/>
      <c r="J10" s="16">
        <f t="shared" ref="J10:J20" si="0">H10*I10</f>
        <v>0</v>
      </c>
      <c r="K10" s="21"/>
      <c r="L10" s="16">
        <f t="shared" ref="L10:L20" si="1">J10*K10</f>
        <v>0</v>
      </c>
      <c r="M10" s="15">
        <f t="shared" ref="M10:M20" si="2">J10-L10</f>
        <v>0</v>
      </c>
      <c r="N10" s="15">
        <f t="shared" ref="N10:N20" si="3">M10*1.095</f>
        <v>0</v>
      </c>
      <c r="O10" s="64" t="s">
        <v>82</v>
      </c>
    </row>
    <row r="11" spans="1:15" ht="22.5" customHeight="1" x14ac:dyDescent="0.2">
      <c r="A11" s="20">
        <v>2</v>
      </c>
      <c r="B11" s="76" t="s">
        <v>81</v>
      </c>
      <c r="C11" s="56" t="s">
        <v>56</v>
      </c>
      <c r="D11" s="73"/>
      <c r="E11" s="57"/>
      <c r="F11" s="58"/>
      <c r="G11" s="59" t="s">
        <v>7</v>
      </c>
      <c r="H11" s="62">
        <v>12</v>
      </c>
      <c r="I11" s="61"/>
      <c r="J11" s="16">
        <f t="shared" si="0"/>
        <v>0</v>
      </c>
      <c r="K11" s="21"/>
      <c r="L11" s="16">
        <f t="shared" si="1"/>
        <v>0</v>
      </c>
      <c r="M11" s="15">
        <f t="shared" si="2"/>
        <v>0</v>
      </c>
      <c r="N11" s="15">
        <f t="shared" si="3"/>
        <v>0</v>
      </c>
      <c r="O11" s="64" t="s">
        <v>82</v>
      </c>
    </row>
    <row r="12" spans="1:15" s="83" customFormat="1" ht="23.25" customHeight="1" x14ac:dyDescent="0.2">
      <c r="A12" s="20">
        <v>3</v>
      </c>
      <c r="B12" s="76" t="s">
        <v>81</v>
      </c>
      <c r="C12" s="56" t="s">
        <v>63</v>
      </c>
      <c r="D12" s="73"/>
      <c r="E12" s="57"/>
      <c r="F12" s="58"/>
      <c r="G12" s="59" t="s">
        <v>7</v>
      </c>
      <c r="H12" s="62">
        <v>6</v>
      </c>
      <c r="I12" s="61"/>
      <c r="J12" s="16">
        <f t="shared" si="0"/>
        <v>0</v>
      </c>
      <c r="K12" s="21"/>
      <c r="L12" s="16">
        <f t="shared" si="1"/>
        <v>0</v>
      </c>
      <c r="M12" s="15">
        <f t="shared" si="2"/>
        <v>0</v>
      </c>
      <c r="N12" s="15">
        <f t="shared" si="3"/>
        <v>0</v>
      </c>
      <c r="O12" s="64" t="s">
        <v>82</v>
      </c>
    </row>
    <row r="13" spans="1:15" ht="23.25" customHeight="1" x14ac:dyDescent="0.2">
      <c r="A13" s="20">
        <v>4</v>
      </c>
      <c r="B13" s="20" t="s">
        <v>82</v>
      </c>
      <c r="C13" s="56" t="s">
        <v>57</v>
      </c>
      <c r="D13" s="20" t="s">
        <v>82</v>
      </c>
      <c r="E13" s="57"/>
      <c r="F13" s="58"/>
      <c r="G13" s="59" t="s">
        <v>7</v>
      </c>
      <c r="H13" s="62">
        <v>12</v>
      </c>
      <c r="I13" s="61"/>
      <c r="J13" s="16">
        <f t="shared" si="0"/>
        <v>0</v>
      </c>
      <c r="K13" s="21"/>
      <c r="L13" s="16">
        <f t="shared" si="1"/>
        <v>0</v>
      </c>
      <c r="M13" s="15">
        <f t="shared" si="2"/>
        <v>0</v>
      </c>
      <c r="N13" s="15">
        <f t="shared" si="3"/>
        <v>0</v>
      </c>
      <c r="O13" s="14"/>
    </row>
    <row r="14" spans="1:15" ht="23.25" customHeight="1" x14ac:dyDescent="0.2">
      <c r="A14" s="20">
        <v>5</v>
      </c>
      <c r="B14" s="20" t="s">
        <v>82</v>
      </c>
      <c r="C14" s="56" t="s">
        <v>58</v>
      </c>
      <c r="D14" s="20" t="s">
        <v>82</v>
      </c>
      <c r="E14" s="57"/>
      <c r="F14" s="58"/>
      <c r="G14" s="59" t="s">
        <v>7</v>
      </c>
      <c r="H14" s="62">
        <v>6</v>
      </c>
      <c r="I14" s="61"/>
      <c r="J14" s="16">
        <f t="shared" si="0"/>
        <v>0</v>
      </c>
      <c r="K14" s="21"/>
      <c r="L14" s="16">
        <f t="shared" si="1"/>
        <v>0</v>
      </c>
      <c r="M14" s="15">
        <f t="shared" si="2"/>
        <v>0</v>
      </c>
      <c r="N14" s="15">
        <f t="shared" si="3"/>
        <v>0</v>
      </c>
      <c r="O14" s="14"/>
    </row>
    <row r="15" spans="1:15" ht="22.5" customHeight="1" x14ac:dyDescent="0.2">
      <c r="A15" s="20">
        <v>6</v>
      </c>
      <c r="B15" s="20" t="s">
        <v>82</v>
      </c>
      <c r="C15" s="56" t="s">
        <v>59</v>
      </c>
      <c r="D15" s="20" t="s">
        <v>82</v>
      </c>
      <c r="E15" s="57"/>
      <c r="F15" s="58"/>
      <c r="G15" s="59" t="s">
        <v>7</v>
      </c>
      <c r="H15" s="62">
        <v>6</v>
      </c>
      <c r="I15" s="61"/>
      <c r="J15" s="16">
        <f t="shared" si="0"/>
        <v>0</v>
      </c>
      <c r="K15" s="21"/>
      <c r="L15" s="16">
        <f t="shared" si="1"/>
        <v>0</v>
      </c>
      <c r="M15" s="15">
        <f t="shared" si="2"/>
        <v>0</v>
      </c>
      <c r="N15" s="15">
        <f t="shared" si="3"/>
        <v>0</v>
      </c>
      <c r="O15" s="14"/>
    </row>
    <row r="16" spans="1:15" ht="23.25" customHeight="1" x14ac:dyDescent="0.2">
      <c r="A16" s="20">
        <v>7</v>
      </c>
      <c r="B16" s="20" t="s">
        <v>82</v>
      </c>
      <c r="C16" s="56" t="s">
        <v>67</v>
      </c>
      <c r="D16" s="20" t="s">
        <v>82</v>
      </c>
      <c r="E16" s="57"/>
      <c r="F16" s="57"/>
      <c r="G16" s="59" t="s">
        <v>7</v>
      </c>
      <c r="H16" s="60">
        <v>3</v>
      </c>
      <c r="I16" s="61"/>
      <c r="J16" s="16">
        <f t="shared" si="0"/>
        <v>0</v>
      </c>
      <c r="K16" s="21"/>
      <c r="L16" s="16">
        <f t="shared" si="1"/>
        <v>0</v>
      </c>
      <c r="M16" s="15">
        <f t="shared" si="2"/>
        <v>0</v>
      </c>
      <c r="N16" s="15">
        <f t="shared" si="3"/>
        <v>0</v>
      </c>
      <c r="O16" s="14"/>
    </row>
    <row r="17" spans="1:15" ht="23.25" customHeight="1" x14ac:dyDescent="0.2">
      <c r="A17" s="20">
        <v>8</v>
      </c>
      <c r="B17" s="20" t="s">
        <v>82</v>
      </c>
      <c r="C17" s="56" t="s">
        <v>60</v>
      </c>
      <c r="D17" s="20" t="s">
        <v>82</v>
      </c>
      <c r="E17" s="57"/>
      <c r="F17" s="57"/>
      <c r="G17" s="59" t="s">
        <v>7</v>
      </c>
      <c r="H17" s="60">
        <v>10</v>
      </c>
      <c r="I17" s="61"/>
      <c r="J17" s="16">
        <f t="shared" si="0"/>
        <v>0</v>
      </c>
      <c r="K17" s="21"/>
      <c r="L17" s="16">
        <f t="shared" si="1"/>
        <v>0</v>
      </c>
      <c r="M17" s="15">
        <f t="shared" si="2"/>
        <v>0</v>
      </c>
      <c r="N17" s="15">
        <f t="shared" si="3"/>
        <v>0</v>
      </c>
      <c r="O17" s="14"/>
    </row>
    <row r="18" spans="1:15" s="52" customFormat="1" ht="23.25" customHeight="1" x14ac:dyDescent="0.2">
      <c r="A18" s="20">
        <v>9</v>
      </c>
      <c r="B18" s="20" t="s">
        <v>82</v>
      </c>
      <c r="C18" s="56" t="s">
        <v>61</v>
      </c>
      <c r="D18" s="20" t="s">
        <v>82</v>
      </c>
      <c r="E18" s="57"/>
      <c r="F18" s="57"/>
      <c r="G18" s="59" t="s">
        <v>7</v>
      </c>
      <c r="H18" s="60">
        <v>10</v>
      </c>
      <c r="I18" s="61"/>
      <c r="J18" s="16">
        <f t="shared" ref="J18:J19" si="4">H18*I18</f>
        <v>0</v>
      </c>
      <c r="K18" s="21"/>
      <c r="L18" s="16">
        <f t="shared" ref="L18:L19" si="5">J18*K18</f>
        <v>0</v>
      </c>
      <c r="M18" s="15">
        <f t="shared" ref="M18:M19" si="6">J18-L18</f>
        <v>0</v>
      </c>
      <c r="N18" s="15">
        <f t="shared" ref="N18:N19" si="7">M18*1.095</f>
        <v>0</v>
      </c>
      <c r="O18" s="14"/>
    </row>
    <row r="19" spans="1:15" s="52" customFormat="1" ht="23.25" customHeight="1" x14ac:dyDescent="0.2">
      <c r="A19" s="20">
        <v>10</v>
      </c>
      <c r="B19" s="20" t="s">
        <v>82</v>
      </c>
      <c r="C19" s="56" t="s">
        <v>62</v>
      </c>
      <c r="D19" s="20" t="s">
        <v>82</v>
      </c>
      <c r="E19" s="57"/>
      <c r="F19" s="58"/>
      <c r="G19" s="59" t="s">
        <v>7</v>
      </c>
      <c r="H19" s="62">
        <v>6</v>
      </c>
      <c r="I19" s="61"/>
      <c r="J19" s="16">
        <f t="shared" si="4"/>
        <v>0</v>
      </c>
      <c r="K19" s="21"/>
      <c r="L19" s="16">
        <f t="shared" si="5"/>
        <v>0</v>
      </c>
      <c r="M19" s="15">
        <f t="shared" si="6"/>
        <v>0</v>
      </c>
      <c r="N19" s="15">
        <f t="shared" si="7"/>
        <v>0</v>
      </c>
      <c r="O19" s="14"/>
    </row>
    <row r="20" spans="1:15" ht="23.25" customHeight="1" thickBot="1" x14ac:dyDescent="0.25">
      <c r="A20" s="20">
        <v>11</v>
      </c>
      <c r="B20" s="20" t="s">
        <v>82</v>
      </c>
      <c r="C20" s="56" t="s">
        <v>64</v>
      </c>
      <c r="D20" s="20" t="s">
        <v>82</v>
      </c>
      <c r="E20" s="57"/>
      <c r="F20" s="57"/>
      <c r="G20" s="59" t="s">
        <v>7</v>
      </c>
      <c r="H20" s="60">
        <v>6</v>
      </c>
      <c r="I20" s="61"/>
      <c r="J20" s="16">
        <f t="shared" si="0"/>
        <v>0</v>
      </c>
      <c r="K20" s="21"/>
      <c r="L20" s="16">
        <f t="shared" si="1"/>
        <v>0</v>
      </c>
      <c r="M20" s="15">
        <f t="shared" si="2"/>
        <v>0</v>
      </c>
      <c r="N20" s="15">
        <f t="shared" si="3"/>
        <v>0</v>
      </c>
      <c r="O20" s="14"/>
    </row>
    <row r="21" spans="1:15" ht="23.25" customHeight="1" thickBot="1" x14ac:dyDescent="0.25">
      <c r="A21" s="13"/>
      <c r="B21" s="74"/>
      <c r="C21" s="101" t="s">
        <v>87</v>
      </c>
      <c r="D21" s="101"/>
      <c r="E21" s="101"/>
      <c r="F21" s="101"/>
      <c r="G21" s="101"/>
      <c r="H21" s="101"/>
      <c r="I21" s="101"/>
      <c r="J21" s="101"/>
      <c r="K21" s="101"/>
      <c r="L21" s="96"/>
      <c r="M21" s="12">
        <f>SUM(M10:M20)</f>
        <v>0</v>
      </c>
      <c r="N21" s="12">
        <f>SUM(N10:N20)</f>
        <v>0</v>
      </c>
    </row>
    <row r="22" spans="1:15" ht="15" customHeight="1" x14ac:dyDescent="0.2">
      <c r="A22" s="67" t="s">
        <v>5</v>
      </c>
      <c r="B22" s="69"/>
      <c r="C22" s="8"/>
      <c r="D22" s="100"/>
      <c r="E22" s="8"/>
      <c r="F22" s="8"/>
      <c r="G22" s="4"/>
      <c r="H22" s="4"/>
      <c r="I22" s="4"/>
      <c r="J22" s="4"/>
      <c r="K22" s="4"/>
      <c r="L22" s="4"/>
      <c r="M22" s="3"/>
      <c r="N22" s="4"/>
      <c r="O22" s="3"/>
    </row>
    <row r="23" spans="1:15" ht="15" customHeight="1" x14ac:dyDescent="0.2">
      <c r="A23" s="67" t="s">
        <v>4</v>
      </c>
      <c r="B23" s="69"/>
      <c r="C23" s="67"/>
      <c r="D23" s="67"/>
      <c r="E23" s="67"/>
      <c r="F23" s="67"/>
      <c r="G23" s="67"/>
      <c r="H23" s="67"/>
      <c r="I23" s="67"/>
      <c r="J23" s="4"/>
      <c r="K23" s="4"/>
      <c r="L23" s="4"/>
      <c r="M23" s="3"/>
      <c r="N23" s="4"/>
      <c r="O23" s="3"/>
    </row>
    <row r="24" spans="1:15" ht="15" customHeight="1" x14ac:dyDescent="0.2">
      <c r="A24" s="11" t="s">
        <v>3</v>
      </c>
      <c r="B24" s="11"/>
      <c r="C24" s="67"/>
      <c r="D24" s="67"/>
      <c r="E24" s="67"/>
      <c r="F24" s="67"/>
      <c r="G24" s="67"/>
      <c r="H24" s="67"/>
      <c r="I24" s="67"/>
      <c r="J24" s="67"/>
      <c r="K24" s="67"/>
      <c r="L24" s="4"/>
      <c r="M24" s="3"/>
      <c r="N24" s="4"/>
      <c r="O24" s="3"/>
    </row>
    <row r="25" spans="1:15" s="68" customFormat="1" ht="15" customHeight="1" x14ac:dyDescent="0.2">
      <c r="A25" s="11"/>
      <c r="B25" s="11"/>
      <c r="C25" s="67"/>
      <c r="D25" s="67"/>
      <c r="E25" s="67"/>
      <c r="F25" s="67"/>
      <c r="G25" s="67"/>
      <c r="H25" s="67"/>
      <c r="I25" s="67"/>
      <c r="J25" s="67"/>
      <c r="K25" s="67"/>
      <c r="L25" s="4"/>
      <c r="M25" s="3"/>
      <c r="N25" s="4"/>
      <c r="O25" s="3"/>
    </row>
    <row r="26" spans="1:15" ht="15" customHeight="1" x14ac:dyDescent="0.2">
      <c r="A26" s="67" t="s">
        <v>50</v>
      </c>
      <c r="B26" s="69"/>
      <c r="C26" s="11"/>
      <c r="D26" s="11"/>
      <c r="E26" s="11"/>
      <c r="F26" s="11"/>
      <c r="G26" s="10"/>
      <c r="H26" s="9"/>
      <c r="I26" s="4"/>
      <c r="J26" s="4"/>
      <c r="K26" s="4"/>
      <c r="L26" s="4"/>
      <c r="M26" s="3"/>
      <c r="N26" s="4"/>
      <c r="O26" s="3"/>
    </row>
    <row r="27" spans="1:15" ht="15" customHeight="1" x14ac:dyDescent="0.2">
      <c r="A27" s="8"/>
      <c r="B27" s="69"/>
      <c r="C27" s="67"/>
      <c r="D27" s="67"/>
      <c r="E27" s="67"/>
      <c r="F27" s="67"/>
      <c r="G27" s="67"/>
      <c r="H27" s="67"/>
      <c r="I27" s="67"/>
      <c r="J27" s="67"/>
      <c r="K27" s="4"/>
      <c r="L27" s="4"/>
      <c r="M27" s="3"/>
      <c r="N27" s="4"/>
      <c r="O27" s="3"/>
    </row>
    <row r="28" spans="1:15" ht="15" customHeight="1" x14ac:dyDescent="0.2">
      <c r="A28" s="67" t="s">
        <v>2</v>
      </c>
      <c r="B28" s="69"/>
      <c r="C28" s="8"/>
      <c r="D28" s="53"/>
      <c r="E28" s="8"/>
      <c r="F28" s="8"/>
      <c r="G28" s="4"/>
      <c r="H28" s="5"/>
      <c r="I28" s="4"/>
      <c r="J28" s="4"/>
      <c r="K28" s="4"/>
      <c r="L28" s="4"/>
      <c r="M28" s="3"/>
      <c r="N28" s="4"/>
      <c r="O28" s="3"/>
    </row>
    <row r="29" spans="1:15" ht="15" customHeight="1" x14ac:dyDescent="0.2">
      <c r="A29" s="67" t="s">
        <v>0</v>
      </c>
      <c r="B29" s="69"/>
      <c r="C29" s="67"/>
      <c r="D29" s="53"/>
      <c r="E29" s="8"/>
      <c r="F29" s="8"/>
      <c r="G29" s="4"/>
      <c r="H29" s="5"/>
      <c r="I29" s="4"/>
      <c r="J29" s="4"/>
      <c r="K29" s="4"/>
      <c r="L29" s="4" t="s">
        <v>1</v>
      </c>
      <c r="M29" s="8"/>
      <c r="N29" s="90"/>
      <c r="O29" s="90"/>
    </row>
    <row r="30" spans="1:15" ht="15" customHeight="1" x14ac:dyDescent="0.2">
      <c r="A30" s="6"/>
      <c r="B30" s="6"/>
      <c r="C30" s="67"/>
      <c r="D30" s="4"/>
      <c r="E30" s="8"/>
      <c r="F30" s="8"/>
      <c r="G30" s="4"/>
      <c r="H30" s="5"/>
      <c r="I30" s="7"/>
      <c r="J30" s="7"/>
      <c r="K30" s="7"/>
      <c r="L30" s="7" t="s">
        <v>0</v>
      </c>
      <c r="M30" s="7"/>
      <c r="N30" s="7"/>
      <c r="O30" s="7"/>
    </row>
    <row r="31" spans="1:15" ht="15" customHeight="1" x14ac:dyDescent="0.2">
      <c r="A31" s="6"/>
      <c r="B31" s="6"/>
      <c r="C31" s="4"/>
      <c r="D31" s="63"/>
      <c r="E31" s="4"/>
      <c r="F31" s="4"/>
      <c r="G31" s="4"/>
      <c r="H31" s="5"/>
      <c r="I31" s="7"/>
      <c r="J31" s="7"/>
      <c r="K31" s="7"/>
      <c r="L31" s="7"/>
      <c r="M31" s="7"/>
      <c r="N31" s="7"/>
      <c r="O31" s="7"/>
    </row>
    <row r="32" spans="1:15" ht="15" customHeight="1" x14ac:dyDescent="0.2">
      <c r="C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ht="18.95" customHeight="1" x14ac:dyDescent="0.2"/>
    <row r="34" ht="18.95" customHeight="1" x14ac:dyDescent="0.2"/>
  </sheetData>
  <mergeCells count="14">
    <mergeCell ref="N29:O29"/>
    <mergeCell ref="G1:I1"/>
    <mergeCell ref="L1:N1"/>
    <mergeCell ref="A2:E2"/>
    <mergeCell ref="G2:K2"/>
    <mergeCell ref="L2:O2"/>
    <mergeCell ref="A3:E3"/>
    <mergeCell ref="G3:I3"/>
    <mergeCell ref="L3:N3"/>
    <mergeCell ref="A4:E4"/>
    <mergeCell ref="G4:I4"/>
    <mergeCell ref="L4:N4"/>
    <mergeCell ref="A6:O6"/>
    <mergeCell ref="C21:L21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O27" sqref="O27"/>
    </sheetView>
  </sheetViews>
  <sheetFormatPr defaultRowHeight="12.75" x14ac:dyDescent="0.2"/>
  <cols>
    <col min="1" max="1" width="3.7109375" style="42" customWidth="1"/>
    <col min="2" max="2" width="54" style="42" customWidth="1"/>
    <col min="3" max="3" width="14.140625" style="42" customWidth="1"/>
    <col min="4" max="4" width="10.5703125" style="42" customWidth="1"/>
    <col min="5" max="5" width="9.42578125" style="42" customWidth="1"/>
    <col min="6" max="7" width="8.42578125" style="42" customWidth="1"/>
    <col min="8" max="8" width="9.140625" style="42"/>
    <col min="9" max="9" width="7.42578125" style="42" customWidth="1"/>
    <col min="10" max="10" width="9.140625" style="42"/>
    <col min="11" max="11" width="10.140625" style="42" customWidth="1"/>
    <col min="12" max="12" width="10.5703125" style="42" customWidth="1"/>
    <col min="13" max="13" width="16.28515625" style="42" customWidth="1"/>
    <col min="14" max="16384" width="9.140625" style="42"/>
  </cols>
  <sheetData>
    <row r="1" spans="1:13" ht="15" customHeight="1" thickBot="1" x14ac:dyDescent="0.25">
      <c r="A1" s="39" t="s">
        <v>39</v>
      </c>
      <c r="E1" s="91"/>
      <c r="F1" s="91"/>
      <c r="G1" s="91"/>
      <c r="H1" s="44"/>
      <c r="J1" s="91" t="s">
        <v>38</v>
      </c>
      <c r="K1" s="91"/>
      <c r="L1" s="91"/>
      <c r="M1" s="37" t="s">
        <v>37</v>
      </c>
    </row>
    <row r="2" spans="1:13" ht="15" customHeight="1" x14ac:dyDescent="0.2">
      <c r="A2" s="92" t="s">
        <v>36</v>
      </c>
      <c r="B2" s="92"/>
      <c r="C2" s="93"/>
      <c r="D2" s="36"/>
      <c r="E2" s="94"/>
      <c r="F2" s="94"/>
      <c r="G2" s="94"/>
      <c r="H2" s="94"/>
      <c r="I2" s="94"/>
      <c r="J2" s="94" t="s">
        <v>35</v>
      </c>
      <c r="K2" s="94"/>
      <c r="L2" s="94"/>
      <c r="M2" s="94"/>
    </row>
    <row r="3" spans="1:13" ht="15" customHeight="1" x14ac:dyDescent="0.2">
      <c r="A3" s="92" t="s">
        <v>34</v>
      </c>
      <c r="B3" s="92"/>
      <c r="C3" s="93"/>
      <c r="D3" s="36"/>
      <c r="E3" s="94"/>
      <c r="F3" s="94"/>
      <c r="G3" s="94"/>
      <c r="J3" s="94" t="s">
        <v>40</v>
      </c>
      <c r="K3" s="94"/>
      <c r="L3" s="94"/>
    </row>
    <row r="4" spans="1:13" ht="15" customHeight="1" x14ac:dyDescent="0.2">
      <c r="A4" s="92" t="s">
        <v>33</v>
      </c>
      <c r="B4" s="92"/>
      <c r="C4" s="92"/>
      <c r="D4" s="36"/>
      <c r="E4" s="94"/>
      <c r="F4" s="94"/>
      <c r="G4" s="94"/>
      <c r="J4" s="94" t="s">
        <v>32</v>
      </c>
      <c r="K4" s="94"/>
      <c r="L4" s="94"/>
    </row>
    <row r="5" spans="1:13" ht="15.75" customHeight="1" x14ac:dyDescent="0.2">
      <c r="A5" s="41"/>
      <c r="K5" s="34"/>
      <c r="M5" s="33"/>
    </row>
    <row r="6" spans="1:13" ht="15" customHeight="1" x14ac:dyDescent="0.25">
      <c r="A6" s="95" t="s">
        <v>47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3" ht="15" customHeight="1" x14ac:dyDescent="0.25">
      <c r="A7" s="43" t="s">
        <v>54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49.5" customHeight="1" x14ac:dyDescent="0.2">
      <c r="A8" s="31" t="s">
        <v>31</v>
      </c>
      <c r="B8" s="31" t="s">
        <v>30</v>
      </c>
      <c r="C8" s="30" t="s">
        <v>29</v>
      </c>
      <c r="D8" s="30" t="s">
        <v>28</v>
      </c>
      <c r="E8" s="30" t="s">
        <v>27</v>
      </c>
      <c r="F8" s="29" t="s">
        <v>26</v>
      </c>
      <c r="G8" s="28" t="s">
        <v>25</v>
      </c>
      <c r="H8" s="28" t="s">
        <v>24</v>
      </c>
      <c r="I8" s="27" t="s">
        <v>23</v>
      </c>
      <c r="J8" s="27" t="s">
        <v>22</v>
      </c>
      <c r="K8" s="27" t="s">
        <v>21</v>
      </c>
      <c r="L8" s="27" t="s">
        <v>20</v>
      </c>
      <c r="M8" s="27" t="s">
        <v>86</v>
      </c>
    </row>
    <row r="9" spans="1:13" ht="13.5" customHeight="1" x14ac:dyDescent="0.2">
      <c r="A9" s="22"/>
      <c r="B9" s="23" t="s">
        <v>8</v>
      </c>
      <c r="C9" s="22"/>
      <c r="D9" s="22"/>
      <c r="E9" s="24"/>
      <c r="F9" s="25">
        <v>1</v>
      </c>
      <c r="G9" s="25">
        <v>2</v>
      </c>
      <c r="H9" s="25" t="s">
        <v>19</v>
      </c>
      <c r="I9" s="25">
        <v>4</v>
      </c>
      <c r="J9" s="25" t="s">
        <v>18</v>
      </c>
      <c r="K9" s="25" t="s">
        <v>17</v>
      </c>
      <c r="L9" s="25" t="s">
        <v>16</v>
      </c>
      <c r="M9" s="85" t="s">
        <v>84</v>
      </c>
    </row>
    <row r="10" spans="1:13" ht="25.5" customHeight="1" x14ac:dyDescent="0.2">
      <c r="A10" s="20" t="s">
        <v>15</v>
      </c>
      <c r="B10" s="19" t="s">
        <v>77</v>
      </c>
      <c r="C10" s="18"/>
      <c r="D10" s="18"/>
      <c r="E10" s="59" t="s">
        <v>7</v>
      </c>
      <c r="F10" s="60">
        <v>6</v>
      </c>
      <c r="G10" s="17"/>
      <c r="H10" s="16">
        <f>F10*G10</f>
        <v>0</v>
      </c>
      <c r="I10" s="21"/>
      <c r="J10" s="16">
        <f>H10*I10</f>
        <v>0</v>
      </c>
      <c r="K10" s="15">
        <f>H10-J10</f>
        <v>0</v>
      </c>
      <c r="L10" s="15">
        <f>K10*1.095</f>
        <v>0</v>
      </c>
      <c r="M10" s="86"/>
    </row>
    <row r="11" spans="1:13" ht="26.25" customHeight="1" x14ac:dyDescent="0.2">
      <c r="A11" s="20" t="s">
        <v>14</v>
      </c>
      <c r="B11" s="19" t="s">
        <v>68</v>
      </c>
      <c r="C11" s="18"/>
      <c r="D11" s="18"/>
      <c r="E11" s="59" t="s">
        <v>7</v>
      </c>
      <c r="F11" s="62">
        <v>12</v>
      </c>
      <c r="G11" s="17"/>
      <c r="H11" s="16">
        <f>F11*G11</f>
        <v>0</v>
      </c>
      <c r="I11" s="21"/>
      <c r="J11" s="16">
        <f>H11*I11</f>
        <v>0</v>
      </c>
      <c r="K11" s="15">
        <f>H11-J11</f>
        <v>0</v>
      </c>
      <c r="L11" s="15">
        <f>K11*1.095</f>
        <v>0</v>
      </c>
      <c r="M11" s="86"/>
    </row>
    <row r="12" spans="1:13" ht="22.5" customHeight="1" x14ac:dyDescent="0.2">
      <c r="A12" s="20" t="s">
        <v>44</v>
      </c>
      <c r="B12" s="19" t="s">
        <v>43</v>
      </c>
      <c r="C12" s="18"/>
      <c r="D12" s="18"/>
      <c r="E12" s="59" t="s">
        <v>7</v>
      </c>
      <c r="F12" s="62">
        <v>16</v>
      </c>
      <c r="G12" s="17"/>
      <c r="H12" s="16">
        <f>F12*G12</f>
        <v>0</v>
      </c>
      <c r="I12" s="21"/>
      <c r="J12" s="16">
        <f>H12*I12</f>
        <v>0</v>
      </c>
      <c r="K12" s="15">
        <f>H12-J12</f>
        <v>0</v>
      </c>
      <c r="L12" s="15">
        <f>K12*1.095</f>
        <v>0</v>
      </c>
      <c r="M12" s="14"/>
    </row>
    <row r="13" spans="1:13" ht="22.5" customHeight="1" x14ac:dyDescent="0.2">
      <c r="A13" s="20" t="s">
        <v>13</v>
      </c>
      <c r="B13" s="19" t="s">
        <v>46</v>
      </c>
      <c r="C13" s="18"/>
      <c r="D13" s="18"/>
      <c r="E13" s="59" t="s">
        <v>7</v>
      </c>
      <c r="F13" s="62">
        <v>6</v>
      </c>
      <c r="G13" s="17"/>
      <c r="H13" s="16">
        <f>F13*G13</f>
        <v>0</v>
      </c>
      <c r="I13" s="21"/>
      <c r="J13" s="16">
        <f>H13*I13</f>
        <v>0</v>
      </c>
      <c r="K13" s="15">
        <f>H13-J13</f>
        <v>0</v>
      </c>
      <c r="L13" s="15">
        <f>K13*1.095</f>
        <v>0</v>
      </c>
      <c r="M13" s="14"/>
    </row>
    <row r="14" spans="1:13" ht="18.75" customHeight="1" thickBot="1" x14ac:dyDescent="0.25">
      <c r="A14" s="20" t="s">
        <v>12</v>
      </c>
      <c r="B14" s="19" t="s">
        <v>42</v>
      </c>
      <c r="C14" s="18"/>
      <c r="D14" s="18"/>
      <c r="E14" s="59" t="s">
        <v>7</v>
      </c>
      <c r="F14" s="62">
        <v>12</v>
      </c>
      <c r="G14" s="17"/>
      <c r="H14" s="16">
        <f>F14*G14</f>
        <v>0</v>
      </c>
      <c r="I14" s="21"/>
      <c r="J14" s="16">
        <f>H14*I14</f>
        <v>0</v>
      </c>
      <c r="K14" s="15">
        <f>H14-J14</f>
        <v>0</v>
      </c>
      <c r="L14" s="15">
        <f>K14*1.095</f>
        <v>0</v>
      </c>
      <c r="M14" s="14"/>
    </row>
    <row r="15" spans="1:13" ht="23.25" customHeight="1" thickBot="1" x14ac:dyDescent="0.25">
      <c r="A15" s="13"/>
      <c r="B15" s="96" t="s">
        <v>88</v>
      </c>
      <c r="C15" s="97"/>
      <c r="D15" s="97"/>
      <c r="E15" s="97"/>
      <c r="F15" s="97"/>
      <c r="G15" s="97"/>
      <c r="H15" s="97"/>
      <c r="I15" s="97"/>
      <c r="J15" s="98"/>
      <c r="K15" s="12">
        <f>SUM(K10:K14)</f>
        <v>0</v>
      </c>
      <c r="L15" s="12">
        <f>SUM(L10:L14)</f>
        <v>0</v>
      </c>
    </row>
    <row r="16" spans="1:13" ht="15" customHeight="1" x14ac:dyDescent="0.2">
      <c r="A16" s="40"/>
      <c r="B16" s="40"/>
      <c r="C16" s="40"/>
      <c r="D16" s="40"/>
      <c r="E16" s="4"/>
      <c r="F16" s="4"/>
      <c r="G16" s="4"/>
      <c r="H16" s="4"/>
      <c r="I16" s="4"/>
      <c r="J16" s="4"/>
      <c r="K16" s="3"/>
      <c r="L16" s="4"/>
      <c r="M16" s="3"/>
    </row>
    <row r="17" spans="1:13" ht="15" customHeight="1" x14ac:dyDescent="0.2">
      <c r="A17" s="99" t="s">
        <v>5</v>
      </c>
      <c r="B17" s="99"/>
      <c r="C17" s="99"/>
      <c r="D17" s="99"/>
      <c r="E17" s="99"/>
      <c r="F17" s="99"/>
      <c r="G17" s="99"/>
      <c r="H17" s="4"/>
      <c r="I17" s="4"/>
      <c r="J17" s="4"/>
      <c r="K17" s="3"/>
      <c r="L17" s="4"/>
      <c r="M17" s="3"/>
    </row>
    <row r="18" spans="1:13" ht="15" customHeight="1" x14ac:dyDescent="0.2">
      <c r="A18" s="99" t="s">
        <v>4</v>
      </c>
      <c r="B18" s="99"/>
      <c r="C18" s="99"/>
      <c r="D18" s="99"/>
      <c r="E18" s="99"/>
      <c r="F18" s="99"/>
      <c r="G18" s="99"/>
      <c r="H18" s="99"/>
      <c r="I18" s="99"/>
      <c r="J18" s="4"/>
      <c r="K18" s="3"/>
      <c r="L18" s="4"/>
      <c r="M18" s="3"/>
    </row>
    <row r="19" spans="1:13" ht="15" customHeight="1" x14ac:dyDescent="0.2">
      <c r="A19" s="11" t="s">
        <v>3</v>
      </c>
      <c r="B19" s="11"/>
      <c r="C19" s="11"/>
      <c r="D19" s="11"/>
      <c r="E19" s="10"/>
      <c r="F19" s="9"/>
      <c r="G19" s="4"/>
      <c r="H19" s="4"/>
      <c r="I19" s="4"/>
      <c r="J19" s="4"/>
      <c r="K19" s="3"/>
      <c r="L19" s="4"/>
      <c r="M19" s="3"/>
    </row>
    <row r="20" spans="1:13" s="45" customFormat="1" ht="15" customHeight="1" x14ac:dyDescent="0.2">
      <c r="A20" s="11"/>
      <c r="B20" s="11"/>
      <c r="C20" s="11"/>
      <c r="D20" s="11"/>
      <c r="E20" s="10"/>
      <c r="F20" s="9"/>
      <c r="G20" s="4"/>
      <c r="H20" s="4"/>
      <c r="I20" s="4"/>
      <c r="J20" s="4"/>
      <c r="K20" s="3"/>
      <c r="L20" s="4"/>
      <c r="M20" s="3"/>
    </row>
    <row r="21" spans="1:13" ht="15" customHeight="1" x14ac:dyDescent="0.2">
      <c r="A21" s="99" t="s">
        <v>51</v>
      </c>
      <c r="B21" s="99"/>
      <c r="C21" s="99"/>
      <c r="D21" s="99"/>
      <c r="E21" s="99"/>
      <c r="F21" s="99"/>
      <c r="G21" s="99"/>
      <c r="H21" s="99"/>
      <c r="I21" s="4"/>
      <c r="J21" s="4"/>
      <c r="K21" s="3"/>
      <c r="L21" s="4"/>
      <c r="M21" s="3"/>
    </row>
    <row r="22" spans="1:13" ht="15" customHeight="1" x14ac:dyDescent="0.2">
      <c r="A22" s="40"/>
      <c r="B22" s="40"/>
      <c r="C22" s="40"/>
      <c r="D22" s="40"/>
      <c r="E22" s="4"/>
      <c r="F22" s="5"/>
      <c r="G22" s="4"/>
      <c r="H22" s="4"/>
      <c r="I22" s="4"/>
      <c r="J22" s="4"/>
      <c r="K22" s="3"/>
      <c r="L22" s="4"/>
      <c r="M22" s="3"/>
    </row>
    <row r="23" spans="1:13" ht="15" customHeight="1" x14ac:dyDescent="0.2">
      <c r="A23" s="99" t="s">
        <v>2</v>
      </c>
      <c r="B23" s="99"/>
      <c r="C23" s="40"/>
      <c r="D23" s="40"/>
      <c r="E23" s="4"/>
      <c r="F23" s="5"/>
      <c r="G23" s="4"/>
      <c r="H23" s="4"/>
      <c r="I23" s="4"/>
      <c r="J23" s="4" t="s">
        <v>1</v>
      </c>
      <c r="K23" s="40"/>
      <c r="L23" s="90"/>
      <c r="M23" s="90"/>
    </row>
    <row r="24" spans="1:13" ht="15" customHeight="1" x14ac:dyDescent="0.2">
      <c r="A24" s="99" t="s">
        <v>0</v>
      </c>
      <c r="B24" s="99"/>
      <c r="C24" s="40"/>
      <c r="D24" s="40"/>
      <c r="E24" s="4"/>
      <c r="F24" s="5"/>
      <c r="G24" s="7"/>
      <c r="H24" s="7"/>
      <c r="I24" s="7"/>
      <c r="J24" s="7" t="s">
        <v>0</v>
      </c>
      <c r="K24" s="7"/>
      <c r="L24" s="7"/>
      <c r="M24" s="7"/>
    </row>
    <row r="25" spans="1:13" ht="15" customHeight="1" x14ac:dyDescent="0.2">
      <c r="A25" s="6"/>
      <c r="B25" s="4"/>
      <c r="C25" s="4"/>
      <c r="D25" s="4"/>
      <c r="E25" s="4"/>
      <c r="F25" s="5"/>
      <c r="G25" s="7"/>
      <c r="H25" s="7"/>
      <c r="I25" s="7"/>
      <c r="J25" s="7"/>
      <c r="K25" s="7"/>
      <c r="L25" s="7"/>
      <c r="M25" s="7"/>
    </row>
    <row r="26" spans="1:13" ht="15" customHeight="1" x14ac:dyDescent="0.2">
      <c r="A26" s="6"/>
      <c r="B26" s="4"/>
      <c r="C26" s="4"/>
      <c r="D26" s="4"/>
      <c r="E26" s="4"/>
      <c r="F26" s="5"/>
      <c r="G26" s="4"/>
      <c r="H26" s="4"/>
      <c r="I26" s="4"/>
      <c r="J26" s="4"/>
      <c r="K26" s="3"/>
      <c r="L26" s="4"/>
      <c r="M26" s="3"/>
    </row>
    <row r="27" spans="1:13" ht="1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.95" customHeight="1" x14ac:dyDescent="0.2"/>
    <row r="29" spans="1:13" ht="18.95" customHeight="1" x14ac:dyDescent="0.2"/>
  </sheetData>
  <mergeCells count="19">
    <mergeCell ref="A18:I18"/>
    <mergeCell ref="A21:H21"/>
    <mergeCell ref="A23:B23"/>
    <mergeCell ref="L23:M23"/>
    <mergeCell ref="A24:B24"/>
    <mergeCell ref="A17:G17"/>
    <mergeCell ref="E1:G1"/>
    <mergeCell ref="J1:L1"/>
    <mergeCell ref="A2:C2"/>
    <mergeCell ref="E2:I2"/>
    <mergeCell ref="J2:M2"/>
    <mergeCell ref="A3:C3"/>
    <mergeCell ref="E3:G3"/>
    <mergeCell ref="J3:L3"/>
    <mergeCell ref="A4:C4"/>
    <mergeCell ref="E4:G4"/>
    <mergeCell ref="J4:L4"/>
    <mergeCell ref="A6:M6"/>
    <mergeCell ref="B15:J15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32"/>
  <sheetViews>
    <sheetView tabSelected="1" workbookViewId="0">
      <selection activeCell="I8" sqref="I8"/>
    </sheetView>
  </sheetViews>
  <sheetFormatPr defaultRowHeight="12.75" x14ac:dyDescent="0.2"/>
  <cols>
    <col min="1" max="1" width="3.7109375" style="42" customWidth="1"/>
    <col min="2" max="2" width="10.7109375" style="71" customWidth="1"/>
    <col min="3" max="3" width="54" style="42" customWidth="1"/>
    <col min="4" max="4" width="14.7109375" style="54" customWidth="1"/>
    <col min="5" max="5" width="13.28515625" style="42" customWidth="1"/>
    <col min="6" max="6" width="9.5703125" style="42" customWidth="1"/>
    <col min="7" max="7" width="9.42578125" style="42" customWidth="1"/>
    <col min="8" max="9" width="8.42578125" style="42" customWidth="1"/>
    <col min="10" max="10" width="9.140625" style="42"/>
    <col min="11" max="11" width="7.42578125" style="42" customWidth="1"/>
    <col min="12" max="12" width="9.140625" style="42"/>
    <col min="13" max="13" width="12.5703125" style="42" customWidth="1"/>
    <col min="14" max="14" width="11.85546875" style="42" customWidth="1"/>
    <col min="15" max="16384" width="9.140625" style="42"/>
  </cols>
  <sheetData>
    <row r="1" spans="1:14" ht="15" customHeight="1" thickBot="1" x14ac:dyDescent="0.25">
      <c r="A1" s="39" t="s">
        <v>39</v>
      </c>
      <c r="B1" s="39"/>
      <c r="G1" s="91"/>
      <c r="H1" s="91"/>
      <c r="I1" s="91"/>
      <c r="J1" s="89" t="s">
        <v>38</v>
      </c>
      <c r="L1" s="89"/>
      <c r="M1" s="89"/>
      <c r="N1" s="37" t="s">
        <v>37</v>
      </c>
    </row>
    <row r="2" spans="1:14" ht="15" customHeight="1" x14ac:dyDescent="0.2">
      <c r="A2" s="92" t="s">
        <v>36</v>
      </c>
      <c r="B2" s="92"/>
      <c r="C2" s="92"/>
      <c r="D2" s="92"/>
      <c r="E2" s="93"/>
      <c r="F2" s="36"/>
      <c r="G2" s="88"/>
      <c r="H2" s="88"/>
      <c r="I2" s="88"/>
      <c r="J2" s="88" t="s">
        <v>35</v>
      </c>
      <c r="K2" s="88"/>
      <c r="L2" s="88"/>
      <c r="M2" s="88"/>
      <c r="N2" s="88"/>
    </row>
    <row r="3" spans="1:14" ht="15" customHeight="1" x14ac:dyDescent="0.2">
      <c r="A3" s="92" t="s">
        <v>34</v>
      </c>
      <c r="B3" s="92"/>
      <c r="C3" s="92"/>
      <c r="D3" s="92"/>
      <c r="E3" s="93"/>
      <c r="F3" s="36"/>
      <c r="G3" s="94"/>
      <c r="H3" s="94"/>
      <c r="I3" s="94"/>
      <c r="J3" s="88" t="s">
        <v>40</v>
      </c>
      <c r="L3" s="88"/>
      <c r="M3" s="88"/>
      <c r="N3" s="88"/>
    </row>
    <row r="4" spans="1:14" ht="15" customHeight="1" x14ac:dyDescent="0.2">
      <c r="A4" s="92" t="s">
        <v>33</v>
      </c>
      <c r="B4" s="92"/>
      <c r="C4" s="92"/>
      <c r="D4" s="92"/>
      <c r="E4" s="92"/>
      <c r="F4" s="36"/>
      <c r="G4" s="94"/>
      <c r="H4" s="94"/>
      <c r="I4" s="94"/>
      <c r="J4" s="88" t="s">
        <v>32</v>
      </c>
      <c r="L4" s="88"/>
      <c r="M4" s="88"/>
      <c r="N4" s="88"/>
    </row>
    <row r="5" spans="1:14" ht="15.75" customHeight="1" x14ac:dyDescent="0.2">
      <c r="A5" s="41"/>
      <c r="B5" s="70"/>
      <c r="M5" s="34"/>
    </row>
    <row r="6" spans="1:14" ht="15" customHeight="1" x14ac:dyDescent="0.25">
      <c r="A6" s="95" t="s">
        <v>47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15" customHeight="1" x14ac:dyDescent="0.25">
      <c r="A7" s="43" t="s">
        <v>52</v>
      </c>
      <c r="B7" s="72"/>
      <c r="C7" s="43"/>
      <c r="D7" s="55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ht="49.5" customHeight="1" x14ac:dyDescent="0.2">
      <c r="A8" s="31" t="s">
        <v>31</v>
      </c>
      <c r="B8" s="30" t="s">
        <v>78</v>
      </c>
      <c r="C8" s="31" t="s">
        <v>30</v>
      </c>
      <c r="D8" s="30" t="s">
        <v>66</v>
      </c>
      <c r="E8" s="30" t="s">
        <v>29</v>
      </c>
      <c r="F8" s="30" t="s">
        <v>28</v>
      </c>
      <c r="G8" s="30" t="s">
        <v>27</v>
      </c>
      <c r="H8" s="29" t="s">
        <v>26</v>
      </c>
      <c r="I8" s="28" t="s">
        <v>25</v>
      </c>
      <c r="J8" s="28" t="s">
        <v>24</v>
      </c>
      <c r="K8" s="27" t="s">
        <v>23</v>
      </c>
      <c r="L8" s="27" t="s">
        <v>22</v>
      </c>
      <c r="M8" s="27" t="s">
        <v>21</v>
      </c>
      <c r="N8" s="27" t="s">
        <v>20</v>
      </c>
    </row>
    <row r="9" spans="1:14" ht="13.5" customHeight="1" x14ac:dyDescent="0.2">
      <c r="A9" s="22"/>
      <c r="B9" s="75" t="s">
        <v>79</v>
      </c>
      <c r="C9" s="23" t="s">
        <v>8</v>
      </c>
      <c r="D9" s="84" t="s">
        <v>83</v>
      </c>
      <c r="E9" s="22"/>
      <c r="F9" s="22"/>
      <c r="G9" s="24"/>
      <c r="H9" s="25">
        <v>1</v>
      </c>
      <c r="I9" s="25">
        <v>2</v>
      </c>
      <c r="J9" s="25" t="s">
        <v>19</v>
      </c>
      <c r="K9" s="25">
        <v>4</v>
      </c>
      <c r="L9" s="25" t="s">
        <v>18</v>
      </c>
      <c r="M9" s="25" t="s">
        <v>17</v>
      </c>
      <c r="N9" s="25" t="s">
        <v>16</v>
      </c>
    </row>
    <row r="10" spans="1:14" ht="26.25" customHeight="1" x14ac:dyDescent="0.2">
      <c r="A10" s="20" t="s">
        <v>15</v>
      </c>
      <c r="B10" s="76" t="s">
        <v>80</v>
      </c>
      <c r="C10" s="56" t="s">
        <v>69</v>
      </c>
      <c r="D10" s="73"/>
      <c r="E10" s="57"/>
      <c r="F10" s="57"/>
      <c r="G10" s="59" t="s">
        <v>7</v>
      </c>
      <c r="H10" s="62">
        <v>6</v>
      </c>
      <c r="I10" s="61"/>
      <c r="J10" s="65">
        <f t="shared" ref="J10:J17" si="0">H10*I10</f>
        <v>0</v>
      </c>
      <c r="K10" s="21"/>
      <c r="L10" s="16">
        <f t="shared" ref="L10:L17" si="1">J10*K10</f>
        <v>0</v>
      </c>
      <c r="M10" s="15">
        <f t="shared" ref="M10:M17" si="2">J10-L10</f>
        <v>0</v>
      </c>
      <c r="N10" s="15">
        <f t="shared" ref="N10:N17" si="3">M10*1.095</f>
        <v>0</v>
      </c>
    </row>
    <row r="11" spans="1:14" ht="26.25" customHeight="1" x14ac:dyDescent="0.2">
      <c r="A11" s="20" t="s">
        <v>14</v>
      </c>
      <c r="B11" s="76" t="s">
        <v>80</v>
      </c>
      <c r="C11" s="56" t="s">
        <v>70</v>
      </c>
      <c r="D11" s="73"/>
      <c r="E11" s="57"/>
      <c r="F11" s="57"/>
      <c r="G11" s="59" t="s">
        <v>7</v>
      </c>
      <c r="H11" s="62">
        <v>6</v>
      </c>
      <c r="I11" s="61"/>
      <c r="J11" s="65">
        <f t="shared" si="0"/>
        <v>0</v>
      </c>
      <c r="K11" s="21"/>
      <c r="L11" s="16">
        <f t="shared" si="1"/>
        <v>0</v>
      </c>
      <c r="M11" s="15">
        <f t="shared" si="2"/>
        <v>0</v>
      </c>
      <c r="N11" s="15">
        <f t="shared" si="3"/>
        <v>0</v>
      </c>
    </row>
    <row r="12" spans="1:14" ht="24.75" customHeight="1" x14ac:dyDescent="0.2">
      <c r="A12" s="20" t="s">
        <v>44</v>
      </c>
      <c r="B12" s="76" t="s">
        <v>80</v>
      </c>
      <c r="C12" s="56" t="s">
        <v>71</v>
      </c>
      <c r="D12" s="73"/>
      <c r="E12" s="57"/>
      <c r="F12" s="57"/>
      <c r="G12" s="59" t="s">
        <v>7</v>
      </c>
      <c r="H12" s="62">
        <v>10</v>
      </c>
      <c r="I12" s="61"/>
      <c r="J12" s="65">
        <f t="shared" si="0"/>
        <v>0</v>
      </c>
      <c r="K12" s="21"/>
      <c r="L12" s="16">
        <f t="shared" si="1"/>
        <v>0</v>
      </c>
      <c r="M12" s="15">
        <f t="shared" si="2"/>
        <v>0</v>
      </c>
      <c r="N12" s="15">
        <f t="shared" si="3"/>
        <v>0</v>
      </c>
    </row>
    <row r="13" spans="1:14" ht="15" customHeight="1" x14ac:dyDescent="0.2">
      <c r="A13" s="20" t="s">
        <v>13</v>
      </c>
      <c r="B13" s="76" t="s">
        <v>80</v>
      </c>
      <c r="C13" s="56" t="s">
        <v>72</v>
      </c>
      <c r="D13" s="73"/>
      <c r="E13" s="57"/>
      <c r="F13" s="66"/>
      <c r="G13" s="59" t="s">
        <v>7</v>
      </c>
      <c r="H13" s="62">
        <v>12</v>
      </c>
      <c r="I13" s="61"/>
      <c r="J13" s="65">
        <f t="shared" si="0"/>
        <v>0</v>
      </c>
      <c r="K13" s="14"/>
      <c r="L13" s="16">
        <f t="shared" si="1"/>
        <v>0</v>
      </c>
      <c r="M13" s="15">
        <f t="shared" si="2"/>
        <v>0</v>
      </c>
      <c r="N13" s="15">
        <f t="shared" si="3"/>
        <v>0</v>
      </c>
    </row>
    <row r="14" spans="1:14" ht="15" customHeight="1" x14ac:dyDescent="0.2">
      <c r="A14" s="20" t="s">
        <v>12</v>
      </c>
      <c r="B14" s="76" t="s">
        <v>80</v>
      </c>
      <c r="C14" s="56" t="s">
        <v>73</v>
      </c>
      <c r="D14" s="73"/>
      <c r="E14" s="57"/>
      <c r="F14" s="58"/>
      <c r="G14" s="59" t="s">
        <v>7</v>
      </c>
      <c r="H14" s="60">
        <v>6</v>
      </c>
      <c r="I14" s="61"/>
      <c r="J14" s="65">
        <f t="shared" si="0"/>
        <v>0</v>
      </c>
      <c r="K14" s="21"/>
      <c r="L14" s="16">
        <f t="shared" si="1"/>
        <v>0</v>
      </c>
      <c r="M14" s="15">
        <f t="shared" si="2"/>
        <v>0</v>
      </c>
      <c r="N14" s="15">
        <f t="shared" si="3"/>
        <v>0</v>
      </c>
    </row>
    <row r="15" spans="1:14" ht="15" customHeight="1" x14ac:dyDescent="0.2">
      <c r="A15" s="20" t="s">
        <v>11</v>
      </c>
      <c r="B15" s="76" t="s">
        <v>80</v>
      </c>
      <c r="C15" s="56" t="s">
        <v>74</v>
      </c>
      <c r="D15" s="73"/>
      <c r="E15" s="57"/>
      <c r="F15" s="66"/>
      <c r="G15" s="59" t="s">
        <v>7</v>
      </c>
      <c r="H15" s="60">
        <v>2</v>
      </c>
      <c r="I15" s="61"/>
      <c r="J15" s="65">
        <f t="shared" si="0"/>
        <v>0</v>
      </c>
      <c r="K15" s="14"/>
      <c r="L15" s="16">
        <f t="shared" si="1"/>
        <v>0</v>
      </c>
      <c r="M15" s="15">
        <f t="shared" si="2"/>
        <v>0</v>
      </c>
      <c r="N15" s="15">
        <f t="shared" si="3"/>
        <v>0</v>
      </c>
    </row>
    <row r="16" spans="1:14" ht="34.5" customHeight="1" x14ac:dyDescent="0.2">
      <c r="A16" s="20" t="s">
        <v>10</v>
      </c>
      <c r="B16" s="76" t="s">
        <v>80</v>
      </c>
      <c r="C16" s="56" t="s">
        <v>75</v>
      </c>
      <c r="D16" s="73"/>
      <c r="E16" s="57"/>
      <c r="F16" s="66"/>
      <c r="G16" s="59" t="s">
        <v>7</v>
      </c>
      <c r="H16" s="60">
        <v>2</v>
      </c>
      <c r="I16" s="61"/>
      <c r="J16" s="65">
        <f t="shared" si="0"/>
        <v>0</v>
      </c>
      <c r="K16" s="14"/>
      <c r="L16" s="16">
        <f t="shared" si="1"/>
        <v>0</v>
      </c>
      <c r="M16" s="15">
        <f t="shared" si="2"/>
        <v>0</v>
      </c>
      <c r="N16" s="15">
        <f t="shared" si="3"/>
        <v>0</v>
      </c>
    </row>
    <row r="17" spans="1:14" ht="37.5" customHeight="1" thickBot="1" x14ac:dyDescent="0.25">
      <c r="A17" s="20" t="s">
        <v>9</v>
      </c>
      <c r="B17" s="76" t="s">
        <v>80</v>
      </c>
      <c r="C17" s="56" t="s">
        <v>76</v>
      </c>
      <c r="D17" s="73"/>
      <c r="E17" s="57"/>
      <c r="F17" s="66"/>
      <c r="G17" s="59" t="s">
        <v>7</v>
      </c>
      <c r="H17" s="60">
        <v>2</v>
      </c>
      <c r="I17" s="61"/>
      <c r="J17" s="65">
        <f t="shared" si="0"/>
        <v>0</v>
      </c>
      <c r="K17" s="14"/>
      <c r="L17" s="16">
        <f t="shared" si="1"/>
        <v>0</v>
      </c>
      <c r="M17" s="15">
        <f t="shared" si="2"/>
        <v>0</v>
      </c>
      <c r="N17" s="15">
        <f t="shared" si="3"/>
        <v>0</v>
      </c>
    </row>
    <row r="18" spans="1:14" ht="23.25" customHeight="1" thickBot="1" x14ac:dyDescent="0.25">
      <c r="A18" s="13"/>
      <c r="B18" s="74"/>
      <c r="C18" s="96" t="s">
        <v>6</v>
      </c>
      <c r="D18" s="97"/>
      <c r="E18" s="97"/>
      <c r="F18" s="97"/>
      <c r="G18" s="97"/>
      <c r="H18" s="97"/>
      <c r="I18" s="97"/>
      <c r="J18" s="97"/>
      <c r="K18" s="97"/>
      <c r="L18" s="98"/>
      <c r="M18" s="12">
        <f>SUM(M10:M17)</f>
        <v>0</v>
      </c>
      <c r="N18" s="12">
        <f>SUM(N10:N17)</f>
        <v>0</v>
      </c>
    </row>
    <row r="19" spans="1:14" ht="15" customHeight="1" x14ac:dyDescent="0.2">
      <c r="A19" s="40" t="s">
        <v>45</v>
      </c>
      <c r="B19" s="69"/>
      <c r="C19" s="40"/>
      <c r="D19" s="53"/>
      <c r="E19" s="40"/>
      <c r="F19" s="40"/>
      <c r="G19" s="4"/>
      <c r="H19" s="4"/>
      <c r="I19" s="4"/>
      <c r="J19" s="4"/>
      <c r="K19" s="4"/>
      <c r="L19" s="4"/>
      <c r="M19" s="3"/>
      <c r="N19" s="4"/>
    </row>
    <row r="20" spans="1:14" ht="15" customHeight="1" x14ac:dyDescent="0.2">
      <c r="A20" s="99" t="s">
        <v>5</v>
      </c>
      <c r="B20" s="99"/>
      <c r="C20" s="99"/>
      <c r="D20" s="99"/>
      <c r="E20" s="99"/>
      <c r="F20" s="99"/>
      <c r="G20" s="99"/>
      <c r="H20" s="99"/>
      <c r="I20" s="99"/>
      <c r="J20" s="4"/>
      <c r="K20" s="4"/>
      <c r="L20" s="4"/>
      <c r="M20" s="3"/>
      <c r="N20" s="4"/>
    </row>
    <row r="21" spans="1:14" ht="15" customHeight="1" x14ac:dyDescent="0.2">
      <c r="A21" s="99" t="s">
        <v>4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4"/>
      <c r="M21" s="3"/>
      <c r="N21" s="4"/>
    </row>
    <row r="22" spans="1:14" ht="15" customHeight="1" x14ac:dyDescent="0.2">
      <c r="A22" s="11" t="s">
        <v>3</v>
      </c>
      <c r="B22" s="11"/>
      <c r="C22" s="11"/>
      <c r="D22" s="53"/>
      <c r="E22" s="11"/>
      <c r="F22" s="11"/>
      <c r="G22" s="10"/>
      <c r="H22" s="9"/>
      <c r="I22" s="4"/>
      <c r="J22" s="4"/>
      <c r="K22" s="4"/>
      <c r="L22" s="4"/>
      <c r="M22" s="3"/>
      <c r="N22" s="4"/>
    </row>
    <row r="23" spans="1:14" s="45" customFormat="1" ht="15" customHeight="1" thickBot="1" x14ac:dyDescent="0.25">
      <c r="A23" s="11"/>
      <c r="B23" s="11"/>
      <c r="C23" s="11"/>
      <c r="D23" s="4"/>
      <c r="E23" s="11"/>
      <c r="F23" s="11"/>
      <c r="G23" s="10"/>
      <c r="H23" s="9"/>
      <c r="I23" s="4"/>
      <c r="J23" s="4"/>
      <c r="K23" s="4"/>
      <c r="L23" s="4"/>
      <c r="M23" s="3"/>
      <c r="N23" s="4"/>
    </row>
    <row r="24" spans="1:14" s="45" customFormat="1" ht="15" customHeight="1" x14ac:dyDescent="0.2">
      <c r="A24" s="46" t="s">
        <v>48</v>
      </c>
      <c r="B24" s="47"/>
      <c r="C24" s="47"/>
      <c r="D24" s="77"/>
      <c r="E24" s="78"/>
      <c r="F24" s="47"/>
      <c r="G24" s="48"/>
      <c r="H24" s="47"/>
      <c r="I24" s="47"/>
      <c r="J24" s="47"/>
      <c r="K24" s="47"/>
      <c r="L24" s="49"/>
      <c r="M24" s="47"/>
      <c r="N24" s="79"/>
    </row>
    <row r="25" spans="1:14" s="45" customFormat="1" ht="15" customHeight="1" thickBot="1" x14ac:dyDescent="0.25">
      <c r="A25" s="50" t="s">
        <v>49</v>
      </c>
      <c r="B25" s="51"/>
      <c r="C25" s="51"/>
      <c r="D25" s="80"/>
      <c r="E25" s="81"/>
      <c r="F25" s="51"/>
      <c r="G25" s="51"/>
      <c r="H25" s="51"/>
      <c r="I25" s="51"/>
      <c r="J25" s="51"/>
      <c r="K25" s="51"/>
      <c r="L25" s="51"/>
      <c r="M25" s="51"/>
      <c r="N25" s="82"/>
    </row>
    <row r="26" spans="1:14" s="45" customFormat="1" ht="15" customHeight="1" x14ac:dyDescent="0.2">
      <c r="B26" s="71"/>
      <c r="D26" s="54"/>
    </row>
    <row r="27" spans="1:14" ht="15" customHeight="1" x14ac:dyDescent="0.2">
      <c r="A27" s="99" t="s">
        <v>51</v>
      </c>
      <c r="B27" s="99"/>
      <c r="C27" s="99"/>
      <c r="D27" s="99"/>
      <c r="E27" s="99"/>
      <c r="F27" s="99"/>
      <c r="G27" s="99"/>
      <c r="H27" s="99"/>
      <c r="I27" s="99"/>
      <c r="J27" s="99"/>
      <c r="K27" s="4"/>
      <c r="L27" s="4"/>
      <c r="M27" s="3"/>
      <c r="N27" s="4"/>
    </row>
    <row r="28" spans="1:14" ht="15" customHeight="1" x14ac:dyDescent="0.2">
      <c r="A28" s="40"/>
      <c r="B28" s="69"/>
      <c r="C28" s="40"/>
      <c r="E28" s="40"/>
      <c r="F28" s="40"/>
      <c r="G28" s="4"/>
      <c r="H28" s="5"/>
      <c r="I28" s="4"/>
      <c r="J28" s="4"/>
      <c r="K28" s="4"/>
      <c r="L28" s="4"/>
      <c r="M28" s="3"/>
      <c r="N28" s="4"/>
    </row>
    <row r="29" spans="1:14" ht="15" customHeight="1" x14ac:dyDescent="0.2">
      <c r="A29" s="99" t="s">
        <v>2</v>
      </c>
      <c r="B29" s="99"/>
      <c r="C29" s="99"/>
      <c r="E29" s="40"/>
      <c r="F29" s="40"/>
      <c r="G29" s="4"/>
      <c r="H29" s="5"/>
      <c r="I29" s="4"/>
      <c r="J29" s="4"/>
      <c r="K29" s="4"/>
      <c r="L29" s="4" t="s">
        <v>1</v>
      </c>
      <c r="M29" s="40"/>
      <c r="N29" s="87"/>
    </row>
    <row r="30" spans="1:14" ht="15" customHeight="1" x14ac:dyDescent="0.2">
      <c r="A30" s="99" t="s">
        <v>0</v>
      </c>
      <c r="B30" s="99"/>
      <c r="C30" s="99"/>
      <c r="E30" s="40"/>
      <c r="F30" s="40"/>
      <c r="G30" s="4"/>
      <c r="H30" s="5"/>
      <c r="I30" s="7"/>
      <c r="J30" s="7"/>
      <c r="K30" s="7"/>
      <c r="L30" s="7" t="s">
        <v>0</v>
      </c>
      <c r="M30" s="7"/>
      <c r="N30" s="7"/>
    </row>
    <row r="31" spans="1:14" ht="15" customHeight="1" x14ac:dyDescent="0.2">
      <c r="A31" s="6"/>
      <c r="B31" s="6"/>
      <c r="C31" s="4"/>
      <c r="E31" s="4"/>
      <c r="F31" s="4"/>
      <c r="G31" s="4"/>
      <c r="H31" s="5"/>
      <c r="I31" s="7"/>
      <c r="J31" s="7"/>
      <c r="K31" s="7"/>
      <c r="L31" s="7"/>
      <c r="M31" s="7"/>
      <c r="N31" s="7"/>
    </row>
    <row r="32" spans="1:14" ht="18.95" customHeight="1" x14ac:dyDescent="0.2"/>
  </sheetData>
  <mergeCells count="13">
    <mergeCell ref="A21:K21"/>
    <mergeCell ref="A27:J27"/>
    <mergeCell ref="A29:C29"/>
    <mergeCell ref="A30:C30"/>
    <mergeCell ref="A20:I20"/>
    <mergeCell ref="G1:I1"/>
    <mergeCell ref="A2:E2"/>
    <mergeCell ref="A3:E3"/>
    <mergeCell ref="G3:I3"/>
    <mergeCell ref="A4:E4"/>
    <mergeCell ref="G4:I4"/>
    <mergeCell ref="A6:N6"/>
    <mergeCell ref="C18:L18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6.1.</vt:lpstr>
      <vt:lpstr>6.2.</vt:lpstr>
      <vt:lpstr>6.3.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racunovodstvo1</cp:lastModifiedBy>
  <cp:lastPrinted>2023-01-13T09:31:04Z</cp:lastPrinted>
  <dcterms:created xsi:type="dcterms:W3CDTF">2021-04-06T11:05:42Z</dcterms:created>
  <dcterms:modified xsi:type="dcterms:W3CDTF">2023-01-13T10:02:36Z</dcterms:modified>
</cp:coreProperties>
</file>