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435"/>
  </bookViews>
  <sheets>
    <sheet name="1.1." sheetId="4" r:id="rId1"/>
    <sheet name="1.2." sheetId="3" r:id="rId2"/>
    <sheet name="1.3.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M12" i="2" s="1"/>
  <c r="N12" i="2" s="1"/>
  <c r="O12" i="2" s="1"/>
  <c r="K14" i="4" l="1"/>
  <c r="K10" i="4"/>
  <c r="M10" i="4" s="1"/>
  <c r="K12" i="4"/>
  <c r="M12" i="4" s="1"/>
  <c r="K15" i="4"/>
  <c r="M15" i="4" s="1"/>
  <c r="N10" i="4" l="1"/>
  <c r="M14" i="4"/>
  <c r="N14" i="4" s="1"/>
  <c r="O14" i="4" s="1"/>
  <c r="N12" i="4"/>
  <c r="O12" i="4" s="1"/>
  <c r="N15" i="4"/>
  <c r="O15" i="4" s="1"/>
  <c r="K13" i="4"/>
  <c r="H10" i="3"/>
  <c r="J10" i="3" s="1"/>
  <c r="H11" i="3"/>
  <c r="J11" i="3" s="1"/>
  <c r="K10" i="2"/>
  <c r="M10" i="2" s="1"/>
  <c r="K11" i="2"/>
  <c r="M11" i="2" s="1"/>
  <c r="K13" i="2"/>
  <c r="M13" i="2" s="1"/>
  <c r="K14" i="2"/>
  <c r="M14" i="2" s="1"/>
  <c r="K16" i="2"/>
  <c r="M16" i="2" s="1"/>
  <c r="K17" i="2"/>
  <c r="M17" i="2" s="1"/>
  <c r="K18" i="2"/>
  <c r="M18" i="2" s="1"/>
  <c r="O10" i="4" l="1"/>
  <c r="N16" i="2"/>
  <c r="O16" i="2" s="1"/>
  <c r="N13" i="2"/>
  <c r="O13" i="2" s="1"/>
  <c r="N11" i="2"/>
  <c r="O11" i="2" s="1"/>
  <c r="N10" i="2"/>
  <c r="O10" i="2" s="1"/>
  <c r="N18" i="2"/>
  <c r="O18" i="2" s="1"/>
  <c r="N17" i="2"/>
  <c r="O17" i="2" s="1"/>
  <c r="N14" i="2"/>
  <c r="O14" i="2" s="1"/>
  <c r="M13" i="4"/>
  <c r="N13" i="4" s="1"/>
  <c r="O13" i="4" s="1"/>
  <c r="K11" i="3"/>
  <c r="L11" i="3" s="1"/>
  <c r="K10" i="3"/>
  <c r="K12" i="3" s="1"/>
  <c r="O16" i="4" l="1"/>
  <c r="N16" i="4"/>
  <c r="O19" i="2"/>
  <c r="N19" i="2"/>
  <c r="L10" i="3"/>
  <c r="L12" i="3" s="1"/>
</calcChain>
</file>

<file path=xl/sharedStrings.xml><?xml version="1.0" encoding="utf-8"?>
<sst xmlns="http://schemas.openxmlformats.org/spreadsheetml/2006/main" count="197" uniqueCount="89">
  <si>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</si>
  <si>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</si>
  <si>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</si>
  <si>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</si>
  <si>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</si>
  <si>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</si>
  <si>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8.</t>
  </si>
  <si>
    <t xml:space="preserve">Skupaj končna vrednost  </t>
  </si>
  <si>
    <t>kg</t>
  </si>
  <si>
    <r>
      <rPr>
        <b/>
        <sz val="8"/>
        <rFont val="Arial"/>
        <family val="2"/>
        <charset val="238"/>
      </rPr>
      <t>Sir poltrdi</t>
    </r>
    <r>
      <rPr>
        <sz val="8"/>
        <rFont val="Arial"/>
        <family val="2"/>
        <charset val="238"/>
      </rPr>
      <t>, vakumiran, najmanj 25g skupnih maščob na 100g, kot npr. sir Tolminc ali enakovredno</t>
    </r>
  </si>
  <si>
    <t>8.</t>
  </si>
  <si>
    <r>
      <rPr>
        <b/>
        <sz val="8"/>
        <rFont val="Arial"/>
        <family val="2"/>
        <charset val="238"/>
      </rPr>
      <t>Sir poltrdi</t>
    </r>
    <r>
      <rPr>
        <sz val="8"/>
        <rFont val="Arial"/>
        <family val="2"/>
        <charset val="238"/>
      </rPr>
      <t>, vakumiran, najmanj 30g skupnih maščob na 100g, kot npr. sir Planika ali enakovredno</t>
    </r>
  </si>
  <si>
    <t>7.</t>
  </si>
  <si>
    <t>6.</t>
  </si>
  <si>
    <t>SIRI</t>
  </si>
  <si>
    <t>5.</t>
  </si>
  <si>
    <t>kos</t>
  </si>
  <si>
    <t>4.</t>
  </si>
  <si>
    <t>3.</t>
  </si>
  <si>
    <r>
      <rPr>
        <b/>
        <sz val="8"/>
        <rFont val="Arial"/>
        <family val="2"/>
        <charset val="238"/>
      </rPr>
      <t>Kislo mleko</t>
    </r>
    <r>
      <rPr>
        <sz val="8"/>
        <rFont val="Arial"/>
        <family val="2"/>
        <charset val="238"/>
      </rPr>
      <t>,  nehomogenizirano, najmanj 1,1% m.m., 500ml</t>
    </r>
  </si>
  <si>
    <t>2.</t>
  </si>
  <si>
    <r>
      <rPr>
        <b/>
        <sz val="8"/>
        <rFont val="Arial"/>
        <family val="2"/>
        <charset val="238"/>
      </rPr>
      <t>Kefir</t>
    </r>
    <r>
      <rPr>
        <sz val="8"/>
        <rFont val="Arial"/>
        <family val="2"/>
        <charset val="238"/>
      </rPr>
      <t>, navadni, pasteriziran, nehomogeniziran, 500ml</t>
    </r>
  </si>
  <si>
    <t>1.</t>
  </si>
  <si>
    <t>7=6x1,095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</si>
  <si>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</si>
  <si>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</si>
  <si>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</si>
  <si>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</si>
  <si>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</si>
  <si>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</si>
  <si>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</si>
  <si>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</si>
  <si>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</si>
  <si>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</si>
  <si>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</si>
  <si>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</si>
  <si>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</si>
  <si>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</si>
  <si>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</si>
  <si>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1.1.</t>
  </si>
  <si>
    <t>1. KATEGORIJA: MLEČNI IZDELKI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</si>
  <si>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</si>
  <si>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</si>
  <si>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</si>
  <si>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</si>
  <si>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</si>
  <si>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</si>
  <si>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</si>
  <si>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</si>
  <si>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1.2.</t>
  </si>
  <si>
    <t>1.3.</t>
  </si>
  <si>
    <t>Strahinj 99</t>
  </si>
  <si>
    <t>Sir pod zaporedno številko 6. iz sklopa 1.3. mora biti pridelan po ekoloških standardih.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</si>
  <si>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</si>
  <si>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1. KATEGORIJA: MLEČNI IZDELKI </t>
  </si>
  <si>
    <t>Seznam blaga pripravili:  Jasna Čemažar in Sabina Jenko.</t>
  </si>
  <si>
    <t>SKLOP: IZDELKI IZ OVČJEGA MLEKA - ZAPRTI SKLOP</t>
  </si>
  <si>
    <t>SKLOP: SIRI PO BIODINAMIKI - ZAPRTI SKLOP</t>
  </si>
  <si>
    <t>SKLOP: MLEČNI IZDELKI - ZAPRTI SKLOP</t>
  </si>
  <si>
    <r>
      <rPr>
        <b/>
        <sz val="8"/>
        <rFont val="Arial"/>
        <family val="2"/>
        <charset val="238"/>
      </rPr>
      <t xml:space="preserve">Sir </t>
    </r>
    <r>
      <rPr>
        <b/>
        <u/>
        <sz val="8"/>
        <rFont val="Arial"/>
        <family val="2"/>
        <charset val="238"/>
      </rPr>
      <t>ekološk</t>
    </r>
    <r>
      <rPr>
        <b/>
        <sz val="8"/>
        <rFont val="Arial"/>
        <family val="2"/>
        <charset val="238"/>
      </rPr>
      <t>i poltrdi</t>
    </r>
    <r>
      <rPr>
        <sz val="8"/>
        <rFont val="Arial"/>
        <family val="2"/>
        <charset val="238"/>
      </rPr>
      <t>, vakumiran, najmanj  25g skupnih maščob na 100g, kot npr. Eko sir Planika ali enakovredno</t>
    </r>
  </si>
  <si>
    <t>Zahteva živilo iz sheme kakovosti</t>
  </si>
  <si>
    <t>Zahteva živilo iz ekološkim certifikatom</t>
  </si>
  <si>
    <r>
      <t xml:space="preserve">Skuta ovčja eko, </t>
    </r>
    <r>
      <rPr>
        <sz val="8"/>
        <color theme="1"/>
        <rFont val="Arial"/>
        <family val="2"/>
        <charset val="238"/>
      </rPr>
      <t xml:space="preserve">največ 15% skupnih maščob, 300 - 400 g </t>
    </r>
  </si>
  <si>
    <r>
      <rPr>
        <b/>
        <sz val="8"/>
        <rFont val="Arial"/>
        <family val="2"/>
        <charset val="238"/>
      </rPr>
      <t xml:space="preserve">Kefir, </t>
    </r>
    <r>
      <rPr>
        <sz val="8"/>
        <rFont val="Arial"/>
        <family val="2"/>
        <charset val="238"/>
      </rPr>
      <t>z dodatkom vitamina D3, 500ml</t>
    </r>
  </si>
  <si>
    <r>
      <rPr>
        <b/>
        <sz val="8"/>
        <rFont val="Arial"/>
        <family val="2"/>
        <charset val="238"/>
      </rPr>
      <t>Maslo surovo</t>
    </r>
    <r>
      <rPr>
        <sz val="8"/>
        <rFont val="Arial"/>
        <family val="2"/>
        <charset val="238"/>
      </rPr>
      <t>, iz pasterizirane smetane, I. kvalitete, 250 g</t>
    </r>
  </si>
  <si>
    <r>
      <t xml:space="preserve">Pinjenec, </t>
    </r>
    <r>
      <rPr>
        <sz val="8"/>
        <rFont val="Arial"/>
        <family val="2"/>
        <charset val="238"/>
      </rPr>
      <t>najmanj 30g skupnih maščob na 100g, 500 ml</t>
    </r>
  </si>
  <si>
    <r>
      <rPr>
        <b/>
        <sz val="8"/>
        <color theme="1"/>
        <rFont val="Arial"/>
        <family val="2"/>
        <charset val="238"/>
      </rPr>
      <t>Sir iz ovčjega mleka, mehki</t>
    </r>
    <r>
      <rPr>
        <sz val="8"/>
        <color theme="1"/>
        <rFont val="Arial"/>
        <family val="2"/>
        <charset val="238"/>
      </rPr>
      <t xml:space="preserve">, </t>
    </r>
    <r>
      <rPr>
        <b/>
        <sz val="8"/>
        <color theme="1"/>
        <rFont val="Arial"/>
        <family val="2"/>
        <charset val="238"/>
      </rPr>
      <t xml:space="preserve">eko, </t>
    </r>
    <r>
      <rPr>
        <sz val="8"/>
        <color theme="1"/>
        <rFont val="Arial"/>
        <family val="2"/>
        <charset val="238"/>
      </rPr>
      <t>najmanj 30g skupnih maščob na 100g, kot npr. Konda ali enakovredno</t>
    </r>
  </si>
  <si>
    <r>
      <rPr>
        <b/>
        <sz val="8"/>
        <color theme="1"/>
        <rFont val="Arial"/>
        <family val="2"/>
        <charset val="238"/>
      </rPr>
      <t>Sir iz ovčjega mleka, poltrdi, eko</t>
    </r>
    <r>
      <rPr>
        <sz val="8"/>
        <color theme="1"/>
        <rFont val="Arial"/>
        <family val="2"/>
        <charset val="238"/>
      </rPr>
      <t>, najmanj 35g skupnih maščob na 100g, kot npr. Konda ali enakovredno</t>
    </r>
  </si>
  <si>
    <r>
      <rPr>
        <b/>
        <sz val="8"/>
        <color theme="1"/>
        <rFont val="Arial"/>
        <family val="2"/>
        <charset val="238"/>
      </rPr>
      <t xml:space="preserve">Sir iz ovčjega mleka trdi, eko, </t>
    </r>
    <r>
      <rPr>
        <sz val="8"/>
        <color theme="1"/>
        <rFont val="Arial"/>
        <family val="2"/>
        <charset val="238"/>
      </rPr>
      <t>najmanj 35g skupnih maščob na 100g, kot npr. Konda ali enakovredno</t>
    </r>
  </si>
  <si>
    <r>
      <rPr>
        <b/>
        <sz val="8"/>
        <color theme="1"/>
        <rFont val="Arial"/>
        <family val="2"/>
        <charset val="238"/>
      </rPr>
      <t>Sir iz ovčjega mleka, poltrdi, eko</t>
    </r>
    <r>
      <rPr>
        <sz val="8"/>
        <color theme="1"/>
        <rFont val="Arial"/>
        <family val="2"/>
        <charset val="238"/>
      </rPr>
      <t>, dimljen, najmanj 35g skupnih maščob na 100g, kot npr. Konda ali enakovredno</t>
    </r>
  </si>
  <si>
    <t>Ponudnik mora ponuditi vse artikle iz seznama blaga od zap. št. 1 do 5.</t>
  </si>
  <si>
    <t>Seznam blaga pripravila:   Jasna Čemažar In Sabina Jenko.</t>
  </si>
  <si>
    <t>Vsi izdelki iz sklopa 1.1. morajo biti pridelani po ekoloških standardih.</t>
  </si>
  <si>
    <t>Ponudnik mora ponuditi vse artikle iz seznama blaga od zap. št. 1 do 2.</t>
  </si>
  <si>
    <t>Vsi izdelki iz sklopa 1.2. morajo biti pridelani po biodinamičnih standardih.</t>
  </si>
  <si>
    <t>SK</t>
  </si>
  <si>
    <t>A</t>
  </si>
  <si>
    <t>SK, EKO</t>
  </si>
  <si>
    <t xml:space="preserve"> SK, EKO</t>
  </si>
  <si>
    <t>ZAHTEVA ZA CERTIFIKAT (EKO, SK)</t>
  </si>
  <si>
    <r>
      <rPr>
        <b/>
        <sz val="8"/>
        <rFont val="Arial"/>
        <family val="2"/>
        <charset val="238"/>
      </rPr>
      <t>Sir poltrdi</t>
    </r>
    <r>
      <rPr>
        <sz val="8"/>
        <rFont val="Arial"/>
        <family val="2"/>
        <charset val="238"/>
      </rPr>
      <t xml:space="preserve">, vakumiran, kot npr. </t>
    </r>
    <r>
      <rPr>
        <b/>
        <sz val="8"/>
        <rFont val="Arial"/>
        <family val="2"/>
        <charset val="238"/>
      </rPr>
      <t xml:space="preserve">Biodinamični poltrdi sir </t>
    </r>
    <r>
      <rPr>
        <sz val="8"/>
        <rFont val="Arial"/>
        <family val="2"/>
        <charset val="238"/>
      </rPr>
      <t>Sešlar ali enakovredno</t>
    </r>
  </si>
  <si>
    <r>
      <rPr>
        <b/>
        <sz val="8"/>
        <rFont val="Arial"/>
        <family val="2"/>
        <charset val="238"/>
      </rPr>
      <t>Sir trdi,</t>
    </r>
    <r>
      <rPr>
        <sz val="8"/>
        <rFont val="Arial"/>
        <family val="2"/>
        <charset val="238"/>
      </rPr>
      <t xml:space="preserve"> vakumiran, zorjen najmanj 18 mesecev, kot npr. </t>
    </r>
    <r>
      <rPr>
        <b/>
        <sz val="8"/>
        <rFont val="Arial"/>
        <family val="2"/>
        <charset val="238"/>
      </rPr>
      <t>Biodinamični trdi sir</t>
    </r>
    <r>
      <rPr>
        <sz val="8"/>
        <rFont val="Arial"/>
        <family val="2"/>
        <charset val="238"/>
      </rPr>
      <t xml:space="preserve"> Sešlar ali enakovredno</t>
    </r>
  </si>
  <si>
    <t>B</t>
  </si>
  <si>
    <t>A1</t>
  </si>
  <si>
    <t>A2</t>
  </si>
  <si>
    <t xml:space="preserve">Zahteva - živilo iz sheme kakovosti (priložen certifikat označite v obarvano celico) </t>
  </si>
  <si>
    <t>Zahteva -  živilo z ekološkim certifikatom (priložen certifikat označite v obarvano celico)</t>
  </si>
  <si>
    <t>/</t>
  </si>
  <si>
    <t>Vpišite  priložen  certifikat za merilo iz sheme kakovosti (SK), 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</si>
</sst>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8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 CE"/>
      <family val="2"/>
      <charset val="238"/>
    </font>
    <font>
      <b/>
      <i/>
      <sz val="8"/>
      <name val="Arial"/>
      <family val="2"/>
      <charset val="238"/>
    </font>
    <font>
      <b/>
      <sz val="12"/>
      <color rgb="FFFF0000"/>
      <name val="Arial CE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35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0" fontId="3" fillId="3" borderId="1" xfId="2" applyFont="1" applyFill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vertical="center"/>
    </xf>
    <xf numFmtId="4" fontId="6" fillId="4" borderId="3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4" fontId="6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4" fontId="6" fillId="3" borderId="1" xfId="2" applyNumberFormat="1" applyFont="1" applyFill="1" applyBorder="1" applyAlignment="1">
      <alignment vertical="center"/>
    </xf>
    <xf numFmtId="4" fontId="3" fillId="3" borderId="1" xfId="2" applyNumberFormat="1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/>
    </xf>
    <xf numFmtId="1" fontId="7" fillId="3" borderId="6" xfId="2" applyNumberFormat="1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left" vertical="center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8" xfId="2" applyNumberFormat="1" applyFont="1" applyFill="1" applyBorder="1" applyAlignment="1">
      <alignment horizontal="center" vertical="center" wrapText="1"/>
    </xf>
    <xf numFmtId="3" fontId="6" fillId="7" borderId="8" xfId="2" applyNumberFormat="1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9" fillId="0" borderId="9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2" fillId="3" borderId="0" xfId="2" applyFill="1"/>
    <xf numFmtId="0" fontId="2" fillId="0" borderId="0" xfId="2"/>
    <xf numFmtId="0" fontId="5" fillId="6" borderId="11" xfId="2" applyFont="1" applyFill="1" applyBorder="1"/>
    <xf numFmtId="3" fontId="5" fillId="6" borderId="11" xfId="2" applyNumberFormat="1" applyFont="1" applyFill="1" applyBorder="1" applyAlignment="1">
      <alignment horizontal="center"/>
    </xf>
    <xf numFmtId="164" fontId="5" fillId="6" borderId="11" xfId="2" applyNumberFormat="1" applyFont="1" applyFill="1" applyBorder="1"/>
    <xf numFmtId="0" fontId="5" fillId="6" borderId="12" xfId="2" applyFont="1" applyFill="1" applyBorder="1"/>
    <xf numFmtId="0" fontId="5" fillId="6" borderId="15" xfId="2" applyFont="1" applyFill="1" applyBorder="1"/>
    <xf numFmtId="0" fontId="5" fillId="6" borderId="10" xfId="2" applyFont="1" applyFill="1" applyBorder="1"/>
    <xf numFmtId="0" fontId="12" fillId="6" borderId="13" xfId="2" applyFont="1" applyFill="1" applyBorder="1"/>
    <xf numFmtId="0" fontId="12" fillId="6" borderId="14" xfId="2" applyFont="1" applyFill="1" applyBorder="1"/>
    <xf numFmtId="0" fontId="2" fillId="0" borderId="0" xfId="2"/>
    <xf numFmtId="0" fontId="2" fillId="0" borderId="0" xfId="2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0" fontId="8" fillId="0" borderId="0" xfId="2" applyFont="1" applyBorder="1" applyAlignment="1">
      <alignment horizontal="left"/>
    </xf>
    <xf numFmtId="0" fontId="14" fillId="0" borderId="1" xfId="2" applyFont="1" applyBorder="1" applyAlignment="1">
      <alignment horizontal="left" vertical="center" wrapText="1"/>
    </xf>
    <xf numFmtId="0" fontId="15" fillId="0" borderId="0" xfId="2" applyFont="1"/>
    <xf numFmtId="0" fontId="16" fillId="0" borderId="0" xfId="2" applyFont="1"/>
    <xf numFmtId="0" fontId="4" fillId="0" borderId="0" xfId="2" applyFont="1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center" vertical="center"/>
    </xf>
    <xf numFmtId="4" fontId="4" fillId="0" borderId="0" xfId="2" applyNumberFormat="1" applyFont="1" applyAlignment="1">
      <alignment horizontal="left"/>
    </xf>
    <xf numFmtId="0" fontId="17" fillId="5" borderId="1" xfId="2" applyFont="1" applyFill="1" applyBorder="1" applyAlignment="1">
      <alignment horizontal="left" vertical="center" wrapText="1"/>
    </xf>
    <xf numFmtId="0" fontId="18" fillId="5" borderId="1" xfId="2" applyFont="1" applyFill="1" applyBorder="1" applyAlignment="1">
      <alignment horizontal="left" vertical="center" wrapText="1"/>
    </xf>
    <xf numFmtId="0" fontId="18" fillId="5" borderId="1" xfId="2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4" fontId="17" fillId="5" borderId="1" xfId="1" applyNumberFormat="1" applyFont="1" applyFill="1" applyBorder="1" applyAlignment="1">
      <alignment horizontal="center" vertical="center"/>
    </xf>
    <xf numFmtId="4" fontId="17" fillId="5" borderId="1" xfId="1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2" fillId="0" borderId="0" xfId="2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0" fontId="3" fillId="0" borderId="0" xfId="2" applyFont="1" applyFill="1" applyBorder="1" applyAlignment="1">
      <alignment horizontal="left" vertical="center" wrapText="1"/>
    </xf>
    <xf numFmtId="0" fontId="4" fillId="9" borderId="0" xfId="2" applyFont="1" applyFill="1" applyBorder="1" applyAlignment="1">
      <alignment horizontal="left"/>
    </xf>
    <xf numFmtId="0" fontId="5" fillId="9" borderId="0" xfId="2" applyFont="1" applyFill="1" applyBorder="1"/>
    <xf numFmtId="0" fontId="12" fillId="9" borderId="0" xfId="2" applyFont="1" applyFill="1" applyBorder="1"/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8" fillId="0" borderId="0" xfId="2" applyFont="1" applyBorder="1" applyAlignment="1">
      <alignment horizontal="left"/>
    </xf>
    <xf numFmtId="0" fontId="6" fillId="0" borderId="0" xfId="2" applyFont="1" applyFill="1" applyBorder="1"/>
    <xf numFmtId="0" fontId="5" fillId="0" borderId="0" xfId="2" applyFont="1" applyFill="1" applyBorder="1"/>
    <xf numFmtId="0" fontId="19" fillId="0" borderId="0" xfId="2" applyFont="1" applyAlignment="1"/>
    <xf numFmtId="0" fontId="3" fillId="4" borderId="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0" fillId="4" borderId="7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7" fillId="3" borderId="1" xfId="2" applyFont="1" applyFill="1" applyBorder="1" applyAlignment="1">
      <alignment horizontal="left" vertical="center"/>
    </xf>
    <xf numFmtId="0" fontId="3" fillId="8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center"/>
    </xf>
    <xf numFmtId="0" fontId="2" fillId="0" borderId="0" xfId="2"/>
    <xf numFmtId="0" fontId="2" fillId="0" borderId="0" xfId="2"/>
    <xf numFmtId="0" fontId="21" fillId="0" borderId="0" xfId="2" applyFont="1" applyBorder="1" applyAlignment="1">
      <alignment horizontal="left"/>
    </xf>
    <xf numFmtId="0" fontId="6" fillId="4" borderId="7" xfId="2" applyFont="1" applyFill="1" applyBorder="1" applyAlignment="1">
      <alignment horizontal="center" vertical="center"/>
    </xf>
    <xf numFmtId="0" fontId="6" fillId="6" borderId="13" xfId="2" applyFont="1" applyFill="1" applyBorder="1"/>
    <xf numFmtId="0" fontId="6" fillId="6" borderId="14" xfId="2" applyFont="1" applyFill="1" applyBorder="1"/>
    <xf numFmtId="0" fontId="5" fillId="6" borderId="14" xfId="2" applyFont="1" applyFill="1" applyBorder="1"/>
    <xf numFmtId="0" fontId="6" fillId="6" borderId="15" xfId="2" applyFont="1" applyFill="1" applyBorder="1"/>
    <xf numFmtId="1" fontId="20" fillId="3" borderId="1" xfId="2" applyNumberFormat="1" applyFont="1" applyFill="1" applyBorder="1" applyAlignment="1">
      <alignment horizontal="center" vertical="center" wrapText="1"/>
    </xf>
    <xf numFmtId="0" fontId="2" fillId="0" borderId="1" xfId="2" applyFill="1" applyBorder="1"/>
    <xf numFmtId="0" fontId="2" fillId="0" borderId="0" xfId="2" applyAlignment="1"/>
    <xf numFmtId="4" fontId="4" fillId="0" borderId="0" xfId="2" applyNumberFormat="1" applyFont="1" applyAlignment="1">
      <alignment horizontal="left"/>
    </xf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8" fillId="0" borderId="0" xfId="2" applyFont="1" applyBorder="1" applyAlignment="1">
      <alignment horizontal="left"/>
    </xf>
    <xf numFmtId="0" fontId="19" fillId="0" borderId="0" xfId="2" applyFont="1" applyAlignment="1"/>
    <xf numFmtId="0" fontId="6" fillId="4" borderId="5" xfId="2" applyFont="1" applyFill="1" applyBorder="1" applyAlignment="1">
      <alignment horizontal="justify" vertical="center" wrapText="1"/>
    </xf>
    <xf numFmtId="0" fontId="6" fillId="4" borderId="4" xfId="2" applyFont="1" applyFill="1" applyBorder="1" applyAlignment="1">
      <alignment horizontal="justify" vertical="center" wrapText="1"/>
    </xf>
    <xf numFmtId="0" fontId="2" fillId="3" borderId="4" xfId="2" applyFill="1" applyBorder="1" applyAlignment="1">
      <alignment vertical="center"/>
    </xf>
    <xf numFmtId="0" fontId="11" fillId="0" borderId="0" xfId="2" applyFont="1"/>
    <xf numFmtId="0" fontId="6" fillId="6" borderId="13" xfId="2" applyFont="1" applyFill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5" fillId="6" borderId="10" xfId="2" applyFont="1" applyFill="1" applyBorder="1" applyAlignment="1"/>
    <xf numFmtId="0" fontId="22" fillId="0" borderId="11" xfId="0" applyFont="1" applyBorder="1" applyAlignment="1"/>
    <xf numFmtId="0" fontId="22" fillId="0" borderId="12" xfId="0" applyFont="1" applyBorder="1" applyAlignment="1"/>
    <xf numFmtId="0" fontId="11" fillId="0" borderId="0" xfId="2" applyFont="1" applyAlignment="1"/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38"/>
  <sheetViews>
    <sheetView tabSelected="1" zoomScaleNormal="100" workbookViewId="0">
      <selection activeCell="T15" sqref="T14:T15"/>
    </sheetView>
  </sheetViews>
  <sheetFormatPr defaultRowHeight="12.75" x14ac:dyDescent="0.2"/>
  <cols>
    <col min="1" max="1" width="4.7109375" style="1" customWidth="1"/>
    <col min="2" max="2" width="11.28515625" style="94" customWidth="1"/>
    <col min="3" max="3" width="54" style="1" customWidth="1"/>
    <col min="4" max="4" width="14" style="69" customWidth="1"/>
    <col min="5" max="5" width="14.140625" style="69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3.5703125" style="1" customWidth="1"/>
    <col min="16" max="16" width="9.140625" style="1"/>
    <col min="17" max="18" width="9.140625" style="1" customWidth="1"/>
    <col min="19" max="16384" width="9.140625" style="1"/>
  </cols>
  <sheetData>
    <row r="1" spans="1:15" ht="13.5" thickBot="1" x14ac:dyDescent="0.25">
      <c r="A1" s="49" t="s">
        <v>48</v>
      </c>
      <c r="B1" s="49"/>
      <c r="H1" s="127" t="s">
        <v>47</v>
      </c>
      <c r="I1" s="127"/>
      <c r="J1" s="127"/>
      <c r="K1" s="48"/>
      <c r="M1" s="134"/>
      <c r="N1" s="134"/>
      <c r="O1" s="47" t="s">
        <v>46</v>
      </c>
    </row>
    <row r="2" spans="1:15" x14ac:dyDescent="0.2">
      <c r="A2" s="119" t="s">
        <v>45</v>
      </c>
      <c r="B2" s="119"/>
      <c r="C2" s="119"/>
      <c r="D2" s="119"/>
      <c r="E2" s="119"/>
      <c r="F2" s="120"/>
      <c r="G2" s="46"/>
      <c r="H2" s="121" t="s">
        <v>44</v>
      </c>
      <c r="I2" s="121"/>
      <c r="J2" s="121"/>
      <c r="K2" s="121"/>
      <c r="L2" s="121"/>
      <c r="M2" s="121"/>
      <c r="N2" s="121"/>
      <c r="O2" s="121"/>
    </row>
    <row r="3" spans="1:15" x14ac:dyDescent="0.2">
      <c r="A3" s="119" t="s">
        <v>43</v>
      </c>
      <c r="B3" s="119"/>
      <c r="C3" s="119"/>
      <c r="D3" s="119"/>
      <c r="E3" s="119"/>
      <c r="F3" s="120"/>
      <c r="G3" s="46"/>
      <c r="H3" s="121" t="s">
        <v>51</v>
      </c>
      <c r="I3" s="121"/>
      <c r="J3" s="121"/>
      <c r="M3" s="121"/>
      <c r="N3" s="121"/>
      <c r="O3" s="121"/>
    </row>
    <row r="4" spans="1:15" x14ac:dyDescent="0.2">
      <c r="A4" s="119" t="s">
        <v>42</v>
      </c>
      <c r="B4" s="119"/>
      <c r="C4" s="119"/>
      <c r="D4" s="119"/>
      <c r="E4" s="119"/>
      <c r="F4" s="119"/>
      <c r="G4" s="46"/>
      <c r="H4" s="121" t="s">
        <v>41</v>
      </c>
      <c r="I4" s="121"/>
      <c r="J4" s="121"/>
      <c r="M4" s="121"/>
      <c r="N4" s="121"/>
      <c r="O4" s="121"/>
    </row>
    <row r="5" spans="1:15" x14ac:dyDescent="0.2">
      <c r="A5" s="45"/>
      <c r="B5" s="93"/>
      <c r="N5" s="44"/>
    </row>
    <row r="6" spans="1:15" ht="15.75" x14ac:dyDescent="0.25">
      <c r="A6" s="122" t="s">
        <v>54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5" ht="15.75" x14ac:dyDescent="0.25">
      <c r="A7" s="42" t="s">
        <v>39</v>
      </c>
      <c r="B7" s="95"/>
      <c r="C7" s="42" t="s">
        <v>56</v>
      </c>
      <c r="D7" s="108"/>
      <c r="E7" s="108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78.75" x14ac:dyDescent="0.2">
      <c r="A8" s="41" t="s">
        <v>38</v>
      </c>
      <c r="B8" s="40" t="s">
        <v>79</v>
      </c>
      <c r="C8" s="41" t="s">
        <v>37</v>
      </c>
      <c r="D8" s="40" t="s">
        <v>85</v>
      </c>
      <c r="E8" s="40" t="s">
        <v>86</v>
      </c>
      <c r="F8" s="40" t="s">
        <v>36</v>
      </c>
      <c r="G8" s="40" t="s">
        <v>35</v>
      </c>
      <c r="H8" s="40" t="s">
        <v>34</v>
      </c>
      <c r="I8" s="39" t="s">
        <v>33</v>
      </c>
      <c r="J8" s="38" t="s">
        <v>32</v>
      </c>
      <c r="K8" s="38" t="s">
        <v>31</v>
      </c>
      <c r="L8" s="37" t="s">
        <v>30</v>
      </c>
      <c r="M8" s="37" t="s">
        <v>29</v>
      </c>
      <c r="N8" s="37" t="s">
        <v>28</v>
      </c>
      <c r="O8" s="37" t="s">
        <v>27</v>
      </c>
    </row>
    <row r="9" spans="1:15" x14ac:dyDescent="0.2">
      <c r="A9" s="35"/>
      <c r="B9" s="101" t="s">
        <v>76</v>
      </c>
      <c r="C9" s="36"/>
      <c r="D9" s="109" t="s">
        <v>83</v>
      </c>
      <c r="E9" s="109" t="s">
        <v>84</v>
      </c>
      <c r="F9" s="35"/>
      <c r="G9" s="35"/>
      <c r="H9" s="34"/>
      <c r="I9" s="33">
        <v>1</v>
      </c>
      <c r="J9" s="33">
        <v>2</v>
      </c>
      <c r="K9" s="33" t="s">
        <v>26</v>
      </c>
      <c r="L9" s="33">
        <v>4</v>
      </c>
      <c r="M9" s="33" t="s">
        <v>25</v>
      </c>
      <c r="N9" s="33" t="s">
        <v>24</v>
      </c>
      <c r="O9" s="33" t="s">
        <v>23</v>
      </c>
    </row>
    <row r="10" spans="1:15" ht="24.75" customHeight="1" x14ac:dyDescent="0.2">
      <c r="A10" s="25" t="s">
        <v>22</v>
      </c>
      <c r="B10" s="102" t="s">
        <v>77</v>
      </c>
      <c r="C10" s="72" t="s">
        <v>62</v>
      </c>
      <c r="D10" s="104"/>
      <c r="E10" s="104"/>
      <c r="F10" s="65"/>
      <c r="G10" s="65"/>
      <c r="H10" s="74" t="s">
        <v>8</v>
      </c>
      <c r="I10" s="75">
        <v>2</v>
      </c>
      <c r="J10" s="19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5" x14ac:dyDescent="0.2">
      <c r="A11" s="50"/>
      <c r="B11" s="84"/>
      <c r="C11" s="103" t="s">
        <v>14</v>
      </c>
      <c r="D11" s="12"/>
      <c r="E11" s="12"/>
      <c r="F11" s="31"/>
      <c r="G11" s="31"/>
      <c r="H11" s="76"/>
      <c r="I11" s="77"/>
      <c r="J11" s="29"/>
      <c r="K11" s="27"/>
      <c r="L11" s="28"/>
      <c r="M11" s="27"/>
      <c r="N11" s="26"/>
      <c r="O11" s="26"/>
    </row>
    <row r="12" spans="1:15" ht="27.75" customHeight="1" x14ac:dyDescent="0.2">
      <c r="A12" s="25" t="s">
        <v>20</v>
      </c>
      <c r="B12" s="102" t="s">
        <v>77</v>
      </c>
      <c r="C12" s="73" t="s">
        <v>66</v>
      </c>
      <c r="D12" s="104"/>
      <c r="E12" s="104"/>
      <c r="F12" s="23"/>
      <c r="G12" s="23"/>
      <c r="H12" s="74" t="s">
        <v>8</v>
      </c>
      <c r="I12" s="78">
        <v>1</v>
      </c>
      <c r="J12" s="19"/>
      <c r="K12" s="17">
        <f>I12*J12</f>
        <v>0</v>
      </c>
      <c r="L12" s="18"/>
      <c r="M12" s="17">
        <f>K12*L12</f>
        <v>0</v>
      </c>
      <c r="N12" s="16">
        <f>K12-M12</f>
        <v>0</v>
      </c>
      <c r="O12" s="16">
        <f>N12*1.095</f>
        <v>0</v>
      </c>
    </row>
    <row r="13" spans="1:15" ht="28.5" customHeight="1" x14ac:dyDescent="0.2">
      <c r="A13" s="25" t="s">
        <v>18</v>
      </c>
      <c r="B13" s="102" t="s">
        <v>77</v>
      </c>
      <c r="C13" s="73" t="s">
        <v>67</v>
      </c>
      <c r="D13" s="104"/>
      <c r="E13" s="104"/>
      <c r="F13" s="23"/>
      <c r="G13" s="23"/>
      <c r="H13" s="74" t="s">
        <v>8</v>
      </c>
      <c r="I13" s="79">
        <v>5</v>
      </c>
      <c r="J13" s="19"/>
      <c r="K13" s="17">
        <f>I13*J13</f>
        <v>0</v>
      </c>
      <c r="L13" s="18"/>
      <c r="M13" s="17">
        <f>K13*L13</f>
        <v>0</v>
      </c>
      <c r="N13" s="16">
        <f>K13-M13</f>
        <v>0</v>
      </c>
      <c r="O13" s="16">
        <f>N13*1.095</f>
        <v>0</v>
      </c>
    </row>
    <row r="14" spans="1:15" s="60" customFormat="1" ht="29.25" customHeight="1" x14ac:dyDescent="0.2">
      <c r="A14" s="25" t="s">
        <v>17</v>
      </c>
      <c r="B14" s="102" t="s">
        <v>77</v>
      </c>
      <c r="C14" s="73" t="s">
        <v>68</v>
      </c>
      <c r="D14" s="104"/>
      <c r="E14" s="104"/>
      <c r="F14" s="65"/>
      <c r="G14" s="65"/>
      <c r="H14" s="74" t="s">
        <v>8</v>
      </c>
      <c r="I14" s="79">
        <v>1</v>
      </c>
      <c r="J14" s="19"/>
      <c r="K14" s="17">
        <f>I14*J14</f>
        <v>0</v>
      </c>
      <c r="L14" s="18"/>
      <c r="M14" s="17">
        <f>K14*L14</f>
        <v>0</v>
      </c>
      <c r="N14" s="16">
        <f>K14-M14</f>
        <v>0</v>
      </c>
      <c r="O14" s="16">
        <f>N14*1.095</f>
        <v>0</v>
      </c>
    </row>
    <row r="15" spans="1:15" ht="29.25" customHeight="1" thickBot="1" x14ac:dyDescent="0.25">
      <c r="A15" s="25" t="s">
        <v>15</v>
      </c>
      <c r="B15" s="102" t="s">
        <v>77</v>
      </c>
      <c r="C15" s="73" t="s">
        <v>69</v>
      </c>
      <c r="D15" s="105"/>
      <c r="E15" s="105"/>
      <c r="F15" s="23"/>
      <c r="G15" s="23"/>
      <c r="H15" s="74" t="s">
        <v>8</v>
      </c>
      <c r="I15" s="79">
        <v>1</v>
      </c>
      <c r="J15" s="19"/>
      <c r="K15" s="17">
        <f>I15*J15</f>
        <v>0</v>
      </c>
      <c r="L15" s="18"/>
      <c r="M15" s="17">
        <f>K15*L15</f>
        <v>0</v>
      </c>
      <c r="N15" s="16">
        <f>K15-M15</f>
        <v>0</v>
      </c>
      <c r="O15" s="16">
        <f>N15*1.095</f>
        <v>0</v>
      </c>
    </row>
    <row r="16" spans="1:15" s="106" customFormat="1" ht="29.25" customHeight="1" thickBot="1" x14ac:dyDescent="0.25">
      <c r="A16" s="15"/>
      <c r="B16" s="99"/>
      <c r="C16" s="124" t="s">
        <v>7</v>
      </c>
      <c r="D16" s="125"/>
      <c r="E16" s="125"/>
      <c r="F16" s="125"/>
      <c r="G16" s="125"/>
      <c r="H16" s="126"/>
      <c r="I16" s="126"/>
      <c r="J16" s="126"/>
      <c r="K16" s="126"/>
      <c r="L16" s="126"/>
      <c r="M16" s="126"/>
      <c r="N16" s="14">
        <f>SUM(N10:N15)</f>
        <v>0</v>
      </c>
      <c r="O16" s="13">
        <f>SUM(O10:O15)</f>
        <v>0</v>
      </c>
    </row>
    <row r="17" spans="1:15" x14ac:dyDescent="0.2">
      <c r="A17" s="86" t="s">
        <v>70</v>
      </c>
      <c r="B17" s="92"/>
      <c r="M17" s="4"/>
      <c r="N17" s="3"/>
      <c r="O17" s="4"/>
    </row>
    <row r="18" spans="1:15" s="85" customFormat="1" x14ac:dyDescent="0.2">
      <c r="A18" s="118" t="s">
        <v>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4"/>
      <c r="N18" s="3"/>
      <c r="O18" s="4"/>
    </row>
    <row r="19" spans="1:15" x14ac:dyDescent="0.2">
      <c r="A19" s="11" t="s">
        <v>3</v>
      </c>
      <c r="B19" s="11"/>
      <c r="C19" s="11"/>
      <c r="D19" s="88"/>
      <c r="E19" s="88"/>
      <c r="F19" s="11"/>
      <c r="G19" s="11"/>
      <c r="H19" s="10"/>
      <c r="I19" s="9"/>
      <c r="J19" s="4"/>
      <c r="K19" s="4"/>
      <c r="L19" s="4"/>
      <c r="M19" s="4"/>
      <c r="N19" s="3"/>
      <c r="O19" s="4"/>
    </row>
    <row r="20" spans="1:15" s="85" customFormat="1" ht="13.5" thickBot="1" x14ac:dyDescent="0.25">
      <c r="A20" s="11"/>
      <c r="B20" s="11"/>
      <c r="C20" s="11"/>
      <c r="D20" s="88"/>
      <c r="E20" s="88"/>
      <c r="F20" s="11"/>
      <c r="G20" s="11"/>
      <c r="H20" s="10"/>
      <c r="I20" s="9"/>
      <c r="J20" s="4"/>
      <c r="K20" s="4"/>
      <c r="L20" s="4"/>
      <c r="M20" s="4"/>
      <c r="N20" s="3"/>
      <c r="O20" s="4"/>
    </row>
    <row r="21" spans="1:15" s="51" customFormat="1" x14ac:dyDescent="0.2">
      <c r="A21" s="57" t="s">
        <v>72</v>
      </c>
      <c r="B21" s="52"/>
      <c r="C21" s="52"/>
      <c r="D21" s="52"/>
      <c r="E21" s="52"/>
      <c r="F21" s="52"/>
      <c r="G21" s="52"/>
      <c r="H21" s="53"/>
      <c r="I21" s="52"/>
      <c r="J21" s="52"/>
      <c r="K21" s="55"/>
      <c r="L21" s="4"/>
      <c r="M21" s="4"/>
      <c r="N21" s="3"/>
      <c r="O21" s="4"/>
    </row>
    <row r="22" spans="1:15" ht="13.5" thickBot="1" x14ac:dyDescent="0.25">
      <c r="A22" s="110" t="s">
        <v>53</v>
      </c>
      <c r="B22" s="111"/>
      <c r="C22" s="112"/>
      <c r="D22" s="111"/>
      <c r="E22" s="111"/>
      <c r="F22" s="111"/>
      <c r="G22" s="111"/>
      <c r="H22" s="111"/>
      <c r="I22" s="111"/>
      <c r="J22" s="111"/>
      <c r="K22" s="113"/>
      <c r="L22" s="4"/>
      <c r="M22" s="4"/>
      <c r="N22" s="3"/>
      <c r="O22" s="4"/>
    </row>
    <row r="23" spans="1:15" s="85" customFormat="1" x14ac:dyDescent="0.2">
      <c r="A23" s="96"/>
      <c r="B23" s="96"/>
      <c r="C23" s="97"/>
      <c r="D23" s="96"/>
      <c r="E23" s="96"/>
      <c r="F23" s="96"/>
      <c r="G23" s="96"/>
      <c r="H23" s="96"/>
      <c r="I23" s="96"/>
      <c r="J23" s="96"/>
      <c r="K23" s="96"/>
      <c r="L23" s="4"/>
      <c r="M23" s="4"/>
      <c r="N23" s="3"/>
      <c r="O23" s="4"/>
    </row>
    <row r="24" spans="1:15" s="85" customFormat="1" x14ac:dyDescent="0.2">
      <c r="A24" s="118" t="s">
        <v>71</v>
      </c>
      <c r="B24" s="118"/>
      <c r="C24" s="118"/>
      <c r="D24" s="118"/>
      <c r="E24" s="118"/>
      <c r="F24" s="118"/>
      <c r="G24" s="118"/>
      <c r="H24" s="123"/>
      <c r="I24" s="123"/>
      <c r="J24" s="123"/>
      <c r="K24" s="123"/>
      <c r="L24" s="4"/>
      <c r="M24" s="4"/>
      <c r="N24" s="3"/>
      <c r="O24" s="4"/>
    </row>
    <row r="25" spans="1:15" x14ac:dyDescent="0.2">
      <c r="A25" s="8"/>
      <c r="B25" s="92"/>
      <c r="C25" s="8"/>
      <c r="D25" s="68"/>
      <c r="E25" s="68"/>
      <c r="F25" s="8"/>
      <c r="G25" s="8"/>
      <c r="H25" s="4"/>
      <c r="I25" s="5"/>
      <c r="J25" s="4"/>
      <c r="K25" s="4"/>
      <c r="L25" s="4"/>
      <c r="M25" s="4"/>
      <c r="N25" s="3"/>
      <c r="O25" s="4"/>
    </row>
    <row r="26" spans="1:15" x14ac:dyDescent="0.2">
      <c r="A26" s="118" t="s">
        <v>2</v>
      </c>
      <c r="B26" s="118"/>
      <c r="C26" s="118"/>
      <c r="D26" s="68"/>
      <c r="E26" s="68"/>
      <c r="F26" s="8"/>
      <c r="G26" s="8"/>
      <c r="H26" s="4"/>
      <c r="I26" s="5"/>
      <c r="J26" s="4"/>
      <c r="K26" s="4"/>
      <c r="L26" s="4"/>
      <c r="M26" s="4" t="s">
        <v>1</v>
      </c>
      <c r="N26" s="8"/>
      <c r="O26" s="71"/>
    </row>
    <row r="27" spans="1:15" x14ac:dyDescent="0.2">
      <c r="A27" s="118" t="s">
        <v>0</v>
      </c>
      <c r="B27" s="118"/>
      <c r="C27" s="118"/>
      <c r="D27" s="68"/>
      <c r="E27" s="68"/>
      <c r="F27" s="8"/>
      <c r="G27" s="8"/>
      <c r="H27" s="4"/>
      <c r="I27" s="5"/>
      <c r="J27" s="7"/>
      <c r="K27" s="7"/>
      <c r="L27" s="7"/>
      <c r="M27" s="7" t="s">
        <v>0</v>
      </c>
      <c r="N27" s="7"/>
      <c r="O27" s="7"/>
    </row>
    <row r="28" spans="1:15" x14ac:dyDescent="0.2">
      <c r="A28" s="6"/>
      <c r="B28" s="6"/>
      <c r="C28" s="4"/>
      <c r="D28" s="11"/>
      <c r="E28" s="11"/>
      <c r="F28" s="4"/>
      <c r="G28" s="4"/>
      <c r="H28" s="4"/>
      <c r="I28" s="5"/>
      <c r="J28" s="7"/>
      <c r="K28" s="7"/>
      <c r="L28" s="7"/>
      <c r="M28" s="7"/>
      <c r="N28" s="7"/>
      <c r="O28" s="7"/>
    </row>
    <row r="29" spans="1:15" x14ac:dyDescent="0.2">
      <c r="A29" s="6"/>
      <c r="B29" s="6"/>
      <c r="C29" s="66"/>
      <c r="D29" s="11"/>
      <c r="E29" s="11"/>
      <c r="F29" s="4"/>
      <c r="G29" s="4"/>
      <c r="H29" s="4"/>
      <c r="I29" s="5"/>
      <c r="J29" s="4"/>
      <c r="K29" s="4"/>
      <c r="L29" s="4"/>
      <c r="M29" s="4"/>
      <c r="N29" s="3"/>
      <c r="O29" s="4"/>
    </row>
    <row r="30" spans="1:15" x14ac:dyDescent="0.2">
      <c r="A30" s="2"/>
      <c r="B30" s="2"/>
      <c r="C30" s="2"/>
      <c r="D30" s="90"/>
      <c r="E30" s="90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D31" s="91"/>
      <c r="E31" s="91"/>
    </row>
    <row r="32" spans="1:15" x14ac:dyDescent="0.2">
      <c r="D32" s="11"/>
      <c r="E32" s="11"/>
    </row>
    <row r="34" spans="4:5" x14ac:dyDescent="0.2">
      <c r="D34" s="68"/>
      <c r="E34" s="68"/>
    </row>
    <row r="35" spans="4:5" x14ac:dyDescent="0.2">
      <c r="D35" s="68"/>
      <c r="E35" s="68"/>
    </row>
    <row r="36" spans="4:5" x14ac:dyDescent="0.2">
      <c r="D36" s="68"/>
      <c r="E36" s="68"/>
    </row>
    <row r="37" spans="4:5" x14ac:dyDescent="0.2">
      <c r="D37" s="4"/>
      <c r="E37" s="4"/>
    </row>
    <row r="38" spans="4:5" x14ac:dyDescent="0.2">
      <c r="D38" s="67"/>
      <c r="E38" s="67"/>
    </row>
  </sheetData>
  <mergeCells count="16">
    <mergeCell ref="H1:J1"/>
    <mergeCell ref="A2:F2"/>
    <mergeCell ref="H2:L2"/>
    <mergeCell ref="M2:O2"/>
    <mergeCell ref="A26:C26"/>
    <mergeCell ref="A27:C27"/>
    <mergeCell ref="A3:F3"/>
    <mergeCell ref="H3:J3"/>
    <mergeCell ref="M3:O3"/>
    <mergeCell ref="A18:L18"/>
    <mergeCell ref="A4:F4"/>
    <mergeCell ref="H4:J4"/>
    <mergeCell ref="M4:O4"/>
    <mergeCell ref="A6:O6"/>
    <mergeCell ref="A24:K24"/>
    <mergeCell ref="C16:M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activeCell="M8" sqref="M8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1.85546875" style="1" customWidth="1"/>
    <col min="12" max="12" width="14.42578125" style="1" customWidth="1"/>
    <col min="13" max="13" width="17.42578125" style="1" customWidth="1"/>
    <col min="14" max="16384" width="9.140625" style="1"/>
  </cols>
  <sheetData>
    <row r="1" spans="1:13" ht="13.5" thickBot="1" x14ac:dyDescent="0.25">
      <c r="A1" s="49" t="s">
        <v>48</v>
      </c>
      <c r="E1" s="127"/>
      <c r="F1" s="127"/>
      <c r="G1" s="127"/>
      <c r="H1" s="48"/>
      <c r="J1" s="127" t="s">
        <v>47</v>
      </c>
      <c r="K1" s="127"/>
      <c r="L1" s="127"/>
      <c r="M1" s="47" t="s">
        <v>46</v>
      </c>
    </row>
    <row r="2" spans="1:13" x14ac:dyDescent="0.2">
      <c r="A2" s="119" t="s">
        <v>45</v>
      </c>
      <c r="B2" s="119"/>
      <c r="C2" s="120"/>
      <c r="D2" s="46"/>
      <c r="E2" s="121"/>
      <c r="F2" s="121"/>
      <c r="G2" s="121"/>
      <c r="H2" s="121"/>
      <c r="I2" s="121"/>
      <c r="J2" s="121" t="s">
        <v>44</v>
      </c>
      <c r="K2" s="121"/>
      <c r="L2" s="121"/>
      <c r="M2" s="121"/>
    </row>
    <row r="3" spans="1:13" x14ac:dyDescent="0.2">
      <c r="A3" s="119" t="s">
        <v>43</v>
      </c>
      <c r="B3" s="119"/>
      <c r="C3" s="120"/>
      <c r="D3" s="46"/>
      <c r="E3" s="121"/>
      <c r="F3" s="121"/>
      <c r="G3" s="121"/>
      <c r="J3" s="121" t="s">
        <v>51</v>
      </c>
      <c r="K3" s="121"/>
      <c r="L3" s="121"/>
    </row>
    <row r="4" spans="1:13" x14ac:dyDescent="0.2">
      <c r="A4" s="119" t="s">
        <v>42</v>
      </c>
      <c r="B4" s="119"/>
      <c r="C4" s="119"/>
      <c r="D4" s="46"/>
      <c r="E4" s="121"/>
      <c r="F4" s="121"/>
      <c r="G4" s="121"/>
      <c r="J4" s="121" t="s">
        <v>41</v>
      </c>
      <c r="K4" s="121"/>
      <c r="L4" s="121"/>
    </row>
    <row r="5" spans="1:13" x14ac:dyDescent="0.2">
      <c r="A5" s="45"/>
      <c r="K5" s="44"/>
      <c r="M5" s="43"/>
    </row>
    <row r="6" spans="1:13" ht="15.75" x14ac:dyDescent="0.25">
      <c r="A6" s="122" t="s">
        <v>40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ht="15.75" x14ac:dyDescent="0.25">
      <c r="A7" s="42" t="s">
        <v>49</v>
      </c>
      <c r="B7" s="42" t="s">
        <v>57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45" x14ac:dyDescent="0.2">
      <c r="A8" s="41" t="s">
        <v>38</v>
      </c>
      <c r="B8" s="41" t="s">
        <v>37</v>
      </c>
      <c r="C8" s="40" t="s">
        <v>36</v>
      </c>
      <c r="D8" s="40" t="s">
        <v>35</v>
      </c>
      <c r="E8" s="40" t="s">
        <v>34</v>
      </c>
      <c r="F8" s="39" t="s">
        <v>33</v>
      </c>
      <c r="G8" s="38" t="s">
        <v>32</v>
      </c>
      <c r="H8" s="38" t="s">
        <v>31</v>
      </c>
      <c r="I8" s="37" t="s">
        <v>30</v>
      </c>
      <c r="J8" s="37" t="s">
        <v>29</v>
      </c>
      <c r="K8" s="37" t="s">
        <v>28</v>
      </c>
      <c r="L8" s="37" t="s">
        <v>27</v>
      </c>
      <c r="M8" s="37" t="s">
        <v>88</v>
      </c>
    </row>
    <row r="9" spans="1:13" x14ac:dyDescent="0.2">
      <c r="A9" s="35"/>
      <c r="B9" s="36"/>
      <c r="C9" s="35"/>
      <c r="D9" s="35"/>
      <c r="E9" s="34"/>
      <c r="F9" s="33">
        <v>1</v>
      </c>
      <c r="G9" s="33">
        <v>2</v>
      </c>
      <c r="H9" s="33" t="s">
        <v>26</v>
      </c>
      <c r="I9" s="33">
        <v>4</v>
      </c>
      <c r="J9" s="33" t="s">
        <v>25</v>
      </c>
      <c r="K9" s="33" t="s">
        <v>24</v>
      </c>
      <c r="L9" s="33" t="s">
        <v>23</v>
      </c>
      <c r="M9" s="114" t="s">
        <v>82</v>
      </c>
    </row>
    <row r="10" spans="1:13" ht="22.5" x14ac:dyDescent="0.2">
      <c r="A10" s="25" t="s">
        <v>22</v>
      </c>
      <c r="B10" s="24" t="s">
        <v>81</v>
      </c>
      <c r="C10" s="23"/>
      <c r="D10" s="23"/>
      <c r="E10" s="21" t="s">
        <v>8</v>
      </c>
      <c r="F10" s="78">
        <v>3</v>
      </c>
      <c r="G10" s="19"/>
      <c r="H10" s="17">
        <f>F10*G10</f>
        <v>0</v>
      </c>
      <c r="I10" s="18"/>
      <c r="J10" s="17">
        <f>H10*I10</f>
        <v>0</v>
      </c>
      <c r="K10" s="16">
        <f>H10-J10</f>
        <v>0</v>
      </c>
      <c r="L10" s="16">
        <f>K10*1.095</f>
        <v>0</v>
      </c>
      <c r="M10" s="115"/>
    </row>
    <row r="11" spans="1:13" ht="23.25" thickBot="1" x14ac:dyDescent="0.25">
      <c r="A11" s="25" t="s">
        <v>20</v>
      </c>
      <c r="B11" s="24" t="s">
        <v>80</v>
      </c>
      <c r="C11" s="23"/>
      <c r="D11" s="23"/>
      <c r="E11" s="21" t="s">
        <v>8</v>
      </c>
      <c r="F11" s="79">
        <v>1.5</v>
      </c>
      <c r="G11" s="19"/>
      <c r="H11" s="17">
        <f>F11*G11</f>
        <v>0</v>
      </c>
      <c r="I11" s="18"/>
      <c r="J11" s="17">
        <f>H11*I11</f>
        <v>0</v>
      </c>
      <c r="K11" s="16">
        <f>H11-J11</f>
        <v>0</v>
      </c>
      <c r="L11" s="16">
        <f>K11*1.095</f>
        <v>0</v>
      </c>
      <c r="M11" s="115"/>
    </row>
    <row r="12" spans="1:13" s="107" customFormat="1" ht="20.25" customHeight="1" thickBot="1" x14ac:dyDescent="0.25">
      <c r="A12" s="15"/>
      <c r="B12" s="124" t="s">
        <v>7</v>
      </c>
      <c r="C12" s="125"/>
      <c r="D12" s="125"/>
      <c r="E12" s="126"/>
      <c r="F12" s="126"/>
      <c r="G12" s="126"/>
      <c r="H12" s="126"/>
      <c r="I12" s="126"/>
      <c r="J12" s="126"/>
      <c r="K12" s="14">
        <f>SUM(K10:K11)</f>
        <v>0</v>
      </c>
      <c r="L12" s="13">
        <f>SUM(L10:L11)</f>
        <v>0</v>
      </c>
    </row>
    <row r="13" spans="1:13" s="51" customFormat="1" x14ac:dyDescent="0.2">
      <c r="A13" s="86" t="s">
        <v>73</v>
      </c>
      <c r="B13" s="85"/>
      <c r="C13" s="85"/>
      <c r="D13" s="85"/>
      <c r="E13" s="85"/>
      <c r="F13" s="85"/>
      <c r="G13" s="85"/>
      <c r="H13" s="85"/>
      <c r="I13" s="85"/>
      <c r="J13" s="4"/>
      <c r="K13" s="3"/>
      <c r="L13" s="4"/>
      <c r="M13" s="3"/>
    </row>
    <row r="14" spans="1:13" s="51" customFormat="1" x14ac:dyDescent="0.2">
      <c r="A14" s="118" t="s">
        <v>4</v>
      </c>
      <c r="B14" s="118"/>
      <c r="C14" s="118"/>
      <c r="D14" s="118"/>
      <c r="E14" s="118"/>
      <c r="F14" s="118"/>
      <c r="G14" s="118"/>
      <c r="H14" s="118"/>
      <c r="I14" s="118"/>
      <c r="J14" s="4"/>
      <c r="K14" s="3"/>
      <c r="L14" s="4"/>
      <c r="M14" s="3"/>
    </row>
    <row r="15" spans="1:13" x14ac:dyDescent="0.2">
      <c r="A15" s="11" t="s">
        <v>3</v>
      </c>
      <c r="B15" s="11"/>
      <c r="C15" s="11"/>
      <c r="D15" s="11"/>
      <c r="E15" s="10"/>
      <c r="F15" s="9"/>
      <c r="G15" s="4"/>
      <c r="H15" s="4"/>
      <c r="I15" s="4"/>
      <c r="J15" s="4"/>
      <c r="K15" s="3"/>
      <c r="L15" s="4"/>
      <c r="M15" s="3"/>
    </row>
    <row r="16" spans="1:13" s="51" customFormat="1" ht="13.5" thickBot="1" x14ac:dyDescent="0.25">
      <c r="A16" s="11"/>
      <c r="B16" s="11"/>
      <c r="C16" s="11"/>
      <c r="D16" s="11"/>
      <c r="E16" s="10"/>
      <c r="F16" s="9"/>
      <c r="G16" s="4"/>
      <c r="H16" s="4"/>
      <c r="I16" s="4"/>
      <c r="J16" s="4"/>
      <c r="K16" s="3"/>
      <c r="L16" s="4"/>
      <c r="M16" s="3"/>
    </row>
    <row r="17" spans="1:13" ht="15" x14ac:dyDescent="0.25">
      <c r="A17" s="131" t="s">
        <v>74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3"/>
    </row>
    <row r="18" spans="1:13" ht="15.75" thickBot="1" x14ac:dyDescent="0.3">
      <c r="A18" s="128" t="s">
        <v>53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30"/>
    </row>
    <row r="19" spans="1:13" s="85" customFormat="1" x14ac:dyDescent="0.2">
      <c r="A19" s="96"/>
      <c r="B19" s="97"/>
      <c r="C19" s="96"/>
      <c r="D19" s="96"/>
      <c r="E19" s="96"/>
      <c r="F19" s="96"/>
      <c r="G19" s="96"/>
      <c r="H19" s="96"/>
      <c r="I19" s="4"/>
      <c r="J19" s="4"/>
      <c r="K19" s="86"/>
      <c r="L19" s="87"/>
      <c r="M19" s="87"/>
    </row>
    <row r="20" spans="1:13" s="85" customFormat="1" x14ac:dyDescent="0.2">
      <c r="A20" s="118" t="s">
        <v>71</v>
      </c>
      <c r="B20" s="118"/>
      <c r="C20" s="118"/>
      <c r="D20" s="118"/>
      <c r="E20" s="123"/>
      <c r="F20" s="123"/>
      <c r="G20" s="123"/>
      <c r="H20" s="123"/>
      <c r="I20" s="4"/>
      <c r="J20" s="4"/>
      <c r="K20" s="86"/>
      <c r="L20" s="87"/>
      <c r="M20" s="87"/>
    </row>
    <row r="21" spans="1:13" s="85" customFormat="1" x14ac:dyDescent="0.2">
      <c r="A21" s="86"/>
      <c r="B21" s="86"/>
      <c r="C21" s="86"/>
      <c r="D21" s="86"/>
      <c r="E21" s="98"/>
      <c r="F21" s="98"/>
      <c r="G21" s="98"/>
      <c r="H21" s="98"/>
      <c r="I21" s="4"/>
      <c r="J21" s="4"/>
      <c r="K21" s="86"/>
      <c r="L21" s="87"/>
      <c r="M21" s="87"/>
    </row>
    <row r="22" spans="1:13" s="85" customFormat="1" x14ac:dyDescent="0.2">
      <c r="A22" s="118" t="s">
        <v>2</v>
      </c>
      <c r="B22" s="118"/>
      <c r="C22" s="96"/>
      <c r="D22" s="96"/>
      <c r="E22" s="96"/>
      <c r="F22" s="96"/>
      <c r="G22" s="96"/>
      <c r="H22" s="96"/>
      <c r="I22" s="4"/>
      <c r="J22" s="4" t="s">
        <v>1</v>
      </c>
      <c r="K22" s="86"/>
      <c r="L22" s="87"/>
      <c r="M22" s="87"/>
    </row>
    <row r="23" spans="1:13" x14ac:dyDescent="0.2">
      <c r="A23" s="118" t="s">
        <v>0</v>
      </c>
      <c r="B23" s="118"/>
      <c r="C23" s="89"/>
      <c r="D23" s="8"/>
      <c r="E23" s="4"/>
      <c r="F23" s="5"/>
      <c r="G23" s="7"/>
      <c r="H23" s="7"/>
      <c r="I23" s="7"/>
      <c r="J23" s="7" t="s">
        <v>0</v>
      </c>
      <c r="K23" s="7"/>
      <c r="L23" s="7"/>
      <c r="M23" s="7"/>
    </row>
    <row r="24" spans="1:13" x14ac:dyDescent="0.2">
      <c r="A24" s="6"/>
      <c r="B24" s="4"/>
      <c r="C24" s="4"/>
      <c r="D24" s="4"/>
      <c r="E24" s="4"/>
      <c r="F24" s="5"/>
      <c r="G24" s="7"/>
      <c r="H24" s="7"/>
      <c r="I24" s="7"/>
      <c r="J24" s="7"/>
      <c r="K24" s="7"/>
      <c r="L24" s="7"/>
      <c r="M24" s="7"/>
    </row>
    <row r="25" spans="1:13" x14ac:dyDescent="0.2">
      <c r="A25" s="6"/>
      <c r="B25" s="4"/>
      <c r="C25" s="4"/>
      <c r="D25" s="4"/>
      <c r="E25" s="4"/>
      <c r="F25" s="5"/>
      <c r="G25" s="4"/>
      <c r="H25" s="4"/>
      <c r="I25" s="4"/>
      <c r="J25" s="4"/>
      <c r="K25" s="3"/>
      <c r="L25" s="4"/>
      <c r="M25" s="3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19">
    <mergeCell ref="E1:G1"/>
    <mergeCell ref="J1:L1"/>
    <mergeCell ref="A2:C2"/>
    <mergeCell ref="E2:I2"/>
    <mergeCell ref="J2:M2"/>
    <mergeCell ref="A23:B23"/>
    <mergeCell ref="A3:C3"/>
    <mergeCell ref="E3:G3"/>
    <mergeCell ref="J3:L3"/>
    <mergeCell ref="A4:C4"/>
    <mergeCell ref="E4:G4"/>
    <mergeCell ref="J4:L4"/>
    <mergeCell ref="A6:M6"/>
    <mergeCell ref="A14:I14"/>
    <mergeCell ref="A20:H20"/>
    <mergeCell ref="A22:B22"/>
    <mergeCell ref="B12:J12"/>
    <mergeCell ref="A18:M18"/>
    <mergeCell ref="A17:M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33"/>
  <sheetViews>
    <sheetView zoomScaleNormal="100" workbookViewId="0">
      <selection activeCell="Q16" sqref="Q16"/>
    </sheetView>
  </sheetViews>
  <sheetFormatPr defaultRowHeight="12.75" x14ac:dyDescent="0.2"/>
  <cols>
    <col min="1" max="1" width="4.7109375" style="1" customWidth="1"/>
    <col min="2" max="2" width="10.28515625" style="94" customWidth="1"/>
    <col min="3" max="3" width="54" style="1" customWidth="1"/>
    <col min="4" max="4" width="12" style="61" customWidth="1"/>
    <col min="5" max="5" width="12.140625" style="61" customWidth="1"/>
    <col min="6" max="6" width="14.140625" style="1" customWidth="1"/>
    <col min="7" max="7" width="10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2.85546875" style="1" customWidth="1"/>
    <col min="16" max="16" width="9.28515625" style="61" customWidth="1"/>
    <col min="17" max="16384" width="9.140625" style="1"/>
  </cols>
  <sheetData>
    <row r="1" spans="1:16" ht="13.5" thickBot="1" x14ac:dyDescent="0.25">
      <c r="A1" s="49" t="s">
        <v>48</v>
      </c>
      <c r="B1" s="49"/>
      <c r="H1" s="127"/>
      <c r="I1" s="127"/>
      <c r="J1" s="127"/>
      <c r="K1" s="134" t="s">
        <v>47</v>
      </c>
      <c r="N1" s="134"/>
      <c r="O1" s="47" t="s">
        <v>46</v>
      </c>
      <c r="P1" s="70"/>
    </row>
    <row r="2" spans="1:16" x14ac:dyDescent="0.2">
      <c r="A2" s="119" t="s">
        <v>45</v>
      </c>
      <c r="B2" s="119"/>
      <c r="C2" s="119"/>
      <c r="D2" s="119"/>
      <c r="E2" s="119"/>
      <c r="F2" s="120"/>
      <c r="G2" s="46"/>
      <c r="H2" s="116"/>
      <c r="I2" s="116"/>
      <c r="J2" s="116"/>
      <c r="K2" s="116" t="s">
        <v>44</v>
      </c>
      <c r="L2" s="116"/>
      <c r="M2" s="116"/>
      <c r="N2" s="116"/>
      <c r="O2" s="116"/>
    </row>
    <row r="3" spans="1:16" x14ac:dyDescent="0.2">
      <c r="A3" s="119" t="s">
        <v>43</v>
      </c>
      <c r="B3" s="119"/>
      <c r="C3" s="119"/>
      <c r="D3" s="119"/>
      <c r="E3" s="119"/>
      <c r="F3" s="120"/>
      <c r="G3" s="46"/>
      <c r="H3" s="121"/>
      <c r="I3" s="121"/>
      <c r="J3" s="121"/>
      <c r="K3" s="116" t="s">
        <v>51</v>
      </c>
      <c r="M3" s="116"/>
      <c r="N3" s="116"/>
      <c r="O3" s="116"/>
    </row>
    <row r="4" spans="1:16" x14ac:dyDescent="0.2">
      <c r="A4" s="119" t="s">
        <v>42</v>
      </c>
      <c r="B4" s="119"/>
      <c r="C4" s="119"/>
      <c r="D4" s="119"/>
      <c r="E4" s="119"/>
      <c r="F4" s="119"/>
      <c r="G4" s="46"/>
      <c r="H4" s="121"/>
      <c r="I4" s="121"/>
      <c r="J4" s="121"/>
      <c r="K4" s="116" t="s">
        <v>41</v>
      </c>
      <c r="M4" s="116"/>
      <c r="N4" s="116"/>
      <c r="O4" s="116"/>
    </row>
    <row r="5" spans="1:16" x14ac:dyDescent="0.2">
      <c r="A5" s="45"/>
      <c r="B5" s="93"/>
      <c r="N5" s="44"/>
      <c r="P5" s="43"/>
    </row>
    <row r="6" spans="1:16" ht="15.75" x14ac:dyDescent="0.25">
      <c r="A6" s="122" t="s">
        <v>40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64"/>
    </row>
    <row r="7" spans="1:16" ht="15.75" x14ac:dyDescent="0.25">
      <c r="A7" s="42" t="s">
        <v>50</v>
      </c>
      <c r="B7" s="95"/>
      <c r="C7" s="42" t="s">
        <v>58</v>
      </c>
      <c r="D7" s="64"/>
      <c r="E7" s="64"/>
      <c r="F7" s="42"/>
      <c r="G7" s="42"/>
      <c r="H7" s="42"/>
      <c r="I7" s="42"/>
      <c r="J7" s="42"/>
      <c r="K7" s="42"/>
      <c r="L7" s="42"/>
      <c r="M7" s="42"/>
      <c r="N7" s="42"/>
      <c r="O7" s="42"/>
      <c r="P7" s="64"/>
    </row>
    <row r="8" spans="1:16" ht="45" x14ac:dyDescent="0.2">
      <c r="A8" s="41" t="s">
        <v>38</v>
      </c>
      <c r="B8" s="40" t="s">
        <v>79</v>
      </c>
      <c r="C8" s="41" t="s">
        <v>37</v>
      </c>
      <c r="D8" s="40" t="s">
        <v>60</v>
      </c>
      <c r="E8" s="40" t="s">
        <v>61</v>
      </c>
      <c r="F8" s="40" t="s">
        <v>36</v>
      </c>
      <c r="G8" s="40" t="s">
        <v>35</v>
      </c>
      <c r="H8" s="40" t="s">
        <v>34</v>
      </c>
      <c r="I8" s="39" t="s">
        <v>33</v>
      </c>
      <c r="J8" s="38" t="s">
        <v>32</v>
      </c>
      <c r="K8" s="38" t="s">
        <v>31</v>
      </c>
      <c r="L8" s="37" t="s">
        <v>30</v>
      </c>
      <c r="M8" s="37" t="s">
        <v>29</v>
      </c>
      <c r="N8" s="37" t="s">
        <v>28</v>
      </c>
      <c r="O8" s="37" t="s">
        <v>27</v>
      </c>
    </row>
    <row r="9" spans="1:16" x14ac:dyDescent="0.2">
      <c r="A9" s="35"/>
      <c r="B9" s="101" t="s">
        <v>76</v>
      </c>
      <c r="C9" s="36"/>
      <c r="D9" s="36"/>
      <c r="E9" s="36"/>
      <c r="F9" s="35"/>
      <c r="G9" s="35"/>
      <c r="H9" s="34"/>
      <c r="I9" s="33">
        <v>1</v>
      </c>
      <c r="J9" s="33">
        <v>2</v>
      </c>
      <c r="K9" s="33" t="s">
        <v>26</v>
      </c>
      <c r="L9" s="33">
        <v>4</v>
      </c>
      <c r="M9" s="33" t="s">
        <v>25</v>
      </c>
      <c r="N9" s="33" t="s">
        <v>24</v>
      </c>
      <c r="O9" s="33" t="s">
        <v>23</v>
      </c>
    </row>
    <row r="10" spans="1:16" ht="17.25" customHeight="1" x14ac:dyDescent="0.2">
      <c r="A10" s="25" t="s">
        <v>22</v>
      </c>
      <c r="B10" s="102" t="s">
        <v>75</v>
      </c>
      <c r="C10" s="24" t="s">
        <v>21</v>
      </c>
      <c r="D10" s="104"/>
      <c r="E10" s="80" t="s">
        <v>87</v>
      </c>
      <c r="F10" s="23"/>
      <c r="G10" s="22"/>
      <c r="H10" s="21" t="s">
        <v>16</v>
      </c>
      <c r="I10" s="82">
        <v>15</v>
      </c>
      <c r="J10" s="19"/>
      <c r="K10" s="17">
        <f>I10*J10</f>
        <v>0</v>
      </c>
      <c r="L10" s="18"/>
      <c r="M10" s="17">
        <f>K10*L10</f>
        <v>0</v>
      </c>
      <c r="N10" s="16">
        <f>K10-M10</f>
        <v>0</v>
      </c>
      <c r="O10" s="16">
        <f>N10*1.095</f>
        <v>0</v>
      </c>
    </row>
    <row r="11" spans="1:16" ht="18" customHeight="1" x14ac:dyDescent="0.2">
      <c r="A11" s="25" t="s">
        <v>20</v>
      </c>
      <c r="B11" s="102" t="s">
        <v>75</v>
      </c>
      <c r="C11" s="24" t="s">
        <v>19</v>
      </c>
      <c r="D11" s="104"/>
      <c r="E11" s="80" t="s">
        <v>87</v>
      </c>
      <c r="F11" s="23"/>
      <c r="G11" s="23"/>
      <c r="H11" s="21" t="s">
        <v>16</v>
      </c>
      <c r="I11" s="82">
        <v>10</v>
      </c>
      <c r="J11" s="19"/>
      <c r="K11" s="17">
        <f>I11*J11</f>
        <v>0</v>
      </c>
      <c r="L11" s="18"/>
      <c r="M11" s="17">
        <f>K11*L11</f>
        <v>0</v>
      </c>
      <c r="N11" s="16">
        <f>K11-M11</f>
        <v>0</v>
      </c>
      <c r="O11" s="16">
        <f>N11*1.095</f>
        <v>0</v>
      </c>
    </row>
    <row r="12" spans="1:16" ht="16.5" customHeight="1" x14ac:dyDescent="0.2">
      <c r="A12" s="25" t="s">
        <v>18</v>
      </c>
      <c r="B12" s="102" t="s">
        <v>75</v>
      </c>
      <c r="C12" s="24" t="s">
        <v>63</v>
      </c>
      <c r="D12" s="104"/>
      <c r="E12" s="80" t="s">
        <v>87</v>
      </c>
      <c r="F12" s="65"/>
      <c r="G12" s="65"/>
      <c r="H12" s="21" t="s">
        <v>16</v>
      </c>
      <c r="I12" s="82">
        <v>7</v>
      </c>
      <c r="J12" s="19"/>
      <c r="K12" s="17">
        <f>I12*J12</f>
        <v>0</v>
      </c>
      <c r="L12" s="18"/>
      <c r="M12" s="17">
        <f>K12*L12</f>
        <v>0</v>
      </c>
      <c r="N12" s="16">
        <f>K12-M12</f>
        <v>0</v>
      </c>
      <c r="O12" s="16">
        <f>N12*1.095</f>
        <v>0</v>
      </c>
    </row>
    <row r="13" spans="1:16" ht="15.75" customHeight="1" x14ac:dyDescent="0.2">
      <c r="A13" s="25" t="s">
        <v>17</v>
      </c>
      <c r="B13" s="102" t="s">
        <v>75</v>
      </c>
      <c r="C13" s="24" t="s">
        <v>64</v>
      </c>
      <c r="D13" s="104"/>
      <c r="E13" s="80" t="s">
        <v>87</v>
      </c>
      <c r="F13" s="23"/>
      <c r="G13" s="23"/>
      <c r="H13" s="21" t="s">
        <v>16</v>
      </c>
      <c r="I13" s="82">
        <v>60</v>
      </c>
      <c r="J13" s="19"/>
      <c r="K13" s="17">
        <f>I13*J13</f>
        <v>0</v>
      </c>
      <c r="L13" s="18"/>
      <c r="M13" s="17">
        <f>K13*L13</f>
        <v>0</v>
      </c>
      <c r="N13" s="16">
        <f>K13-M13</f>
        <v>0</v>
      </c>
      <c r="O13" s="16">
        <f>N13*1.095</f>
        <v>0</v>
      </c>
    </row>
    <row r="14" spans="1:16" x14ac:dyDescent="0.2">
      <c r="A14" s="25" t="s">
        <v>15</v>
      </c>
      <c r="B14" s="102" t="s">
        <v>75</v>
      </c>
      <c r="C14" s="81" t="s">
        <v>65</v>
      </c>
      <c r="D14" s="104"/>
      <c r="E14" s="80" t="s">
        <v>87</v>
      </c>
      <c r="F14" s="65"/>
      <c r="G14" s="65"/>
      <c r="H14" s="21" t="s">
        <v>8</v>
      </c>
      <c r="I14" s="20">
        <v>8</v>
      </c>
      <c r="J14" s="19"/>
      <c r="K14" s="17">
        <f>I14*J14</f>
        <v>0</v>
      </c>
      <c r="L14" s="18"/>
      <c r="M14" s="17">
        <f>K14*L14</f>
        <v>0</v>
      </c>
      <c r="N14" s="16">
        <f>K14-M14</f>
        <v>0</v>
      </c>
      <c r="O14" s="16">
        <f>N14*1.095</f>
        <v>0</v>
      </c>
    </row>
    <row r="15" spans="1:16" x14ac:dyDescent="0.2">
      <c r="A15" s="100"/>
      <c r="B15" s="84"/>
      <c r="C15" s="32" t="s">
        <v>14</v>
      </c>
      <c r="D15" s="84"/>
      <c r="E15" s="84"/>
      <c r="F15" s="31"/>
      <c r="G15" s="31"/>
      <c r="H15" s="12"/>
      <c r="I15" s="30"/>
      <c r="J15" s="29"/>
      <c r="K15" s="27"/>
      <c r="L15" s="28"/>
      <c r="M15" s="27"/>
      <c r="N15" s="26"/>
      <c r="O15" s="26"/>
    </row>
    <row r="16" spans="1:16" ht="22.5" x14ac:dyDescent="0.2">
      <c r="A16" s="25" t="s">
        <v>13</v>
      </c>
      <c r="B16" s="102" t="s">
        <v>78</v>
      </c>
      <c r="C16" s="24" t="s">
        <v>59</v>
      </c>
      <c r="D16" s="104"/>
      <c r="E16" s="104"/>
      <c r="F16" s="23"/>
      <c r="G16" s="22"/>
      <c r="H16" s="21" t="s">
        <v>8</v>
      </c>
      <c r="I16" s="83">
        <v>5</v>
      </c>
      <c r="J16" s="19"/>
      <c r="K16" s="17">
        <f>I16*J16</f>
        <v>0</v>
      </c>
      <c r="L16" s="18"/>
      <c r="M16" s="17">
        <f>K16*L16</f>
        <v>0</v>
      </c>
      <c r="N16" s="16">
        <f>K16-M16</f>
        <v>0</v>
      </c>
      <c r="O16" s="16">
        <f>N16*1.095</f>
        <v>0</v>
      </c>
    </row>
    <row r="17" spans="1:16" ht="22.5" x14ac:dyDescent="0.2">
      <c r="A17" s="25" t="s">
        <v>12</v>
      </c>
      <c r="B17" s="102" t="s">
        <v>75</v>
      </c>
      <c r="C17" s="24" t="s">
        <v>11</v>
      </c>
      <c r="D17" s="104"/>
      <c r="E17" s="80" t="s">
        <v>87</v>
      </c>
      <c r="F17" s="23"/>
      <c r="G17" s="22"/>
      <c r="H17" s="21" t="s">
        <v>8</v>
      </c>
      <c r="I17" s="20">
        <v>5</v>
      </c>
      <c r="J17" s="19"/>
      <c r="K17" s="17">
        <f>I17*J17</f>
        <v>0</v>
      </c>
      <c r="L17" s="18"/>
      <c r="M17" s="17">
        <f>K17*L17</f>
        <v>0</v>
      </c>
      <c r="N17" s="16">
        <f>K17-M17</f>
        <v>0</v>
      </c>
      <c r="O17" s="16">
        <f>N17*1.095</f>
        <v>0</v>
      </c>
    </row>
    <row r="18" spans="1:16" ht="23.25" thickBot="1" x14ac:dyDescent="0.25">
      <c r="A18" s="25" t="s">
        <v>10</v>
      </c>
      <c r="B18" s="102" t="s">
        <v>75</v>
      </c>
      <c r="C18" s="24" t="s">
        <v>9</v>
      </c>
      <c r="D18" s="104"/>
      <c r="E18" s="80" t="s">
        <v>87</v>
      </c>
      <c r="F18" s="23"/>
      <c r="G18" s="22"/>
      <c r="H18" s="21" t="s">
        <v>8</v>
      </c>
      <c r="I18" s="20">
        <v>4</v>
      </c>
      <c r="J18" s="19"/>
      <c r="K18" s="17">
        <f>I18*J18</f>
        <v>0</v>
      </c>
      <c r="L18" s="18"/>
      <c r="M18" s="17">
        <f>K18*L18</f>
        <v>0</v>
      </c>
      <c r="N18" s="16">
        <f>K18-M18</f>
        <v>0</v>
      </c>
      <c r="O18" s="16">
        <f>N18*1.095</f>
        <v>0</v>
      </c>
    </row>
    <row r="19" spans="1:16" ht="13.5" thickBot="1" x14ac:dyDescent="0.25">
      <c r="A19" s="15"/>
      <c r="B19" s="99"/>
      <c r="C19" s="124" t="s">
        <v>7</v>
      </c>
      <c r="D19" s="125"/>
      <c r="E19" s="125"/>
      <c r="F19" s="125"/>
      <c r="G19" s="125"/>
      <c r="H19" s="126"/>
      <c r="I19" s="126"/>
      <c r="J19" s="126"/>
      <c r="K19" s="126"/>
      <c r="L19" s="126"/>
      <c r="M19" s="126"/>
      <c r="N19" s="14">
        <f>SUM(N10:N18)</f>
        <v>0</v>
      </c>
      <c r="O19" s="13">
        <f>SUM(O10:O18)</f>
        <v>0</v>
      </c>
    </row>
    <row r="20" spans="1:16" x14ac:dyDescent="0.2">
      <c r="A20" s="8" t="s">
        <v>6</v>
      </c>
      <c r="B20" s="92"/>
      <c r="C20" s="8"/>
      <c r="D20" s="62"/>
      <c r="E20" s="62"/>
      <c r="F20" s="8"/>
      <c r="G20" s="8"/>
      <c r="H20" s="4"/>
      <c r="I20" s="4"/>
      <c r="J20" s="4"/>
      <c r="K20" s="4"/>
      <c r="L20" s="4"/>
      <c r="M20" s="4"/>
      <c r="N20" s="3"/>
      <c r="O20" s="4"/>
      <c r="P20" s="3"/>
    </row>
    <row r="21" spans="1:16" x14ac:dyDescent="0.2">
      <c r="A21" s="118" t="s">
        <v>5</v>
      </c>
      <c r="B21" s="118"/>
      <c r="C21" s="118"/>
      <c r="D21" s="118"/>
      <c r="E21" s="118"/>
      <c r="F21" s="118"/>
      <c r="G21" s="118"/>
      <c r="H21" s="118"/>
      <c r="I21" s="118"/>
      <c r="J21" s="118"/>
      <c r="K21" s="4"/>
      <c r="L21" s="4"/>
      <c r="M21" s="4"/>
      <c r="N21" s="3"/>
      <c r="O21" s="4"/>
      <c r="P21" s="3"/>
    </row>
    <row r="22" spans="1:16" x14ac:dyDescent="0.2">
      <c r="A22" s="118" t="s">
        <v>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4"/>
      <c r="N22" s="3"/>
      <c r="O22" s="4"/>
      <c r="P22" s="3"/>
    </row>
    <row r="23" spans="1:16" x14ac:dyDescent="0.2">
      <c r="A23" s="11" t="s">
        <v>3</v>
      </c>
      <c r="B23" s="11"/>
      <c r="C23" s="11"/>
      <c r="D23" s="11"/>
      <c r="E23" s="11"/>
      <c r="F23" s="11"/>
      <c r="G23" s="11"/>
      <c r="H23" s="10"/>
      <c r="I23" s="9"/>
      <c r="J23" s="4"/>
      <c r="K23" s="4"/>
      <c r="L23" s="4"/>
      <c r="M23" s="4"/>
      <c r="N23" s="3"/>
      <c r="O23" s="4"/>
      <c r="P23" s="3"/>
    </row>
    <row r="24" spans="1:16" s="51" customFormat="1" ht="13.5" thickBot="1" x14ac:dyDescent="0.25">
      <c r="A24" s="11"/>
      <c r="B24" s="11"/>
      <c r="C24" s="11"/>
      <c r="D24" s="11"/>
      <c r="E24" s="11"/>
      <c r="F24" s="11"/>
      <c r="G24" s="11"/>
      <c r="H24" s="10"/>
      <c r="I24" s="9"/>
      <c r="J24" s="4"/>
      <c r="K24" s="4"/>
      <c r="L24" s="4"/>
      <c r="M24" s="4"/>
      <c r="N24" s="3"/>
      <c r="O24" s="4"/>
      <c r="P24" s="3"/>
    </row>
    <row r="25" spans="1:16" s="51" customFormat="1" ht="16.5" customHeight="1" x14ac:dyDescent="0.2">
      <c r="A25" s="57" t="s">
        <v>52</v>
      </c>
      <c r="B25" s="52"/>
      <c r="C25" s="52"/>
      <c r="D25" s="52"/>
      <c r="E25" s="52"/>
      <c r="F25" s="52"/>
      <c r="G25" s="52"/>
      <c r="H25" s="53"/>
      <c r="I25" s="52"/>
      <c r="J25" s="52"/>
      <c r="K25" s="52"/>
      <c r="L25" s="52"/>
      <c r="M25" s="54"/>
      <c r="N25" s="52"/>
      <c r="O25" s="55"/>
      <c r="P25" s="3"/>
    </row>
    <row r="26" spans="1:16" s="51" customFormat="1" ht="18.75" customHeight="1" thickBot="1" x14ac:dyDescent="0.25">
      <c r="A26" s="58" t="s">
        <v>53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6"/>
      <c r="P26" s="3"/>
    </row>
    <row r="27" spans="1:16" s="51" customFormat="1" x14ac:dyDescent="0.2">
      <c r="A27" s="11"/>
      <c r="B27" s="11"/>
      <c r="C27" s="11"/>
      <c r="D27" s="11"/>
      <c r="E27" s="11"/>
      <c r="F27" s="11"/>
      <c r="G27" s="11"/>
      <c r="H27" s="10"/>
      <c r="I27" s="9"/>
      <c r="J27" s="4"/>
      <c r="K27" s="4"/>
      <c r="L27" s="4"/>
      <c r="M27" s="4"/>
      <c r="N27" s="3"/>
      <c r="O27" s="4"/>
      <c r="P27" s="3"/>
    </row>
    <row r="28" spans="1:16" x14ac:dyDescent="0.2">
      <c r="A28" s="118" t="s">
        <v>55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4"/>
      <c r="M28" s="4"/>
      <c r="N28" s="3"/>
      <c r="O28" s="4"/>
      <c r="P28" s="3"/>
    </row>
    <row r="29" spans="1:16" x14ac:dyDescent="0.2">
      <c r="A29" s="8"/>
      <c r="B29" s="92"/>
      <c r="C29" s="8"/>
      <c r="D29" s="62"/>
      <c r="E29" s="62"/>
      <c r="F29" s="8"/>
      <c r="G29" s="8"/>
      <c r="H29" s="4"/>
      <c r="I29" s="5"/>
      <c r="J29" s="4"/>
      <c r="K29" s="4"/>
      <c r="L29" s="4"/>
      <c r="M29" s="4"/>
      <c r="N29" s="3"/>
      <c r="O29" s="4"/>
      <c r="P29" s="3"/>
    </row>
    <row r="30" spans="1:16" x14ac:dyDescent="0.2">
      <c r="A30" s="118" t="s">
        <v>2</v>
      </c>
      <c r="B30" s="118"/>
      <c r="C30" s="118"/>
      <c r="D30" s="62"/>
      <c r="E30" s="62"/>
      <c r="F30" s="8"/>
      <c r="G30" s="8"/>
      <c r="H30" s="4"/>
      <c r="I30" s="5"/>
      <c r="J30" s="4"/>
      <c r="K30" s="4"/>
      <c r="L30" s="4"/>
      <c r="M30" s="4" t="s">
        <v>1</v>
      </c>
      <c r="N30" s="8"/>
      <c r="O30" s="117"/>
      <c r="P30" s="63"/>
    </row>
    <row r="31" spans="1:16" ht="20.25" customHeight="1" x14ac:dyDescent="0.2">
      <c r="A31" s="118" t="s">
        <v>0</v>
      </c>
      <c r="B31" s="118"/>
      <c r="C31" s="118"/>
      <c r="D31" s="62"/>
      <c r="E31" s="62"/>
      <c r="F31" s="8"/>
      <c r="G31" s="8"/>
      <c r="H31" s="4"/>
      <c r="I31" s="5"/>
      <c r="J31" s="7"/>
      <c r="K31" s="7"/>
      <c r="L31" s="7"/>
      <c r="M31" s="7" t="s">
        <v>0</v>
      </c>
      <c r="N31" s="7"/>
      <c r="O31" s="7"/>
      <c r="P31" s="7"/>
    </row>
    <row r="32" spans="1:16" x14ac:dyDescent="0.2">
      <c r="A32" s="6"/>
      <c r="B32" s="6"/>
      <c r="C32" s="4"/>
      <c r="D32" s="4"/>
      <c r="E32" s="4"/>
      <c r="F32" s="4"/>
      <c r="G32" s="4"/>
      <c r="H32" s="4"/>
      <c r="I32" s="5"/>
      <c r="J32" s="7"/>
      <c r="K32" s="7"/>
      <c r="L32" s="7"/>
      <c r="M32" s="7"/>
      <c r="N32" s="7"/>
      <c r="O32" s="7"/>
      <c r="P32" s="7"/>
    </row>
    <row r="33" spans="3:5" x14ac:dyDescent="0.2">
      <c r="C33" s="67"/>
      <c r="D33" s="67"/>
      <c r="E33" s="67"/>
    </row>
  </sheetData>
  <mergeCells count="13">
    <mergeCell ref="A3:F3"/>
    <mergeCell ref="H3:J3"/>
    <mergeCell ref="H1:J1"/>
    <mergeCell ref="A2:F2"/>
    <mergeCell ref="A31:C31"/>
    <mergeCell ref="A4:F4"/>
    <mergeCell ref="H4:J4"/>
    <mergeCell ref="A6:O6"/>
    <mergeCell ref="C19:M19"/>
    <mergeCell ref="A21:J21"/>
    <mergeCell ref="A22:L22"/>
    <mergeCell ref="A28:K28"/>
    <mergeCell ref="A30:C3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1.1.</vt:lpstr>
      <vt:lpstr>1.2.</vt:lpstr>
      <vt:lpstr>1.3.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2023-01-13T09:15:00Z</cp:lastPrinted>
  <dcterms:created xsi:type="dcterms:W3CDTF">2021-04-06T10:53:30Z</dcterms:created>
  <dcterms:modified xsi:type="dcterms:W3CDTF">2023-01-13T09:17:08Z</dcterms:modified>
</cp:coreProperties>
</file>