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ČNI POSTOPKI 2024_ Mira za Polono\ŽIVILA TRGOVINA 2024\"/>
    </mc:Choice>
  </mc:AlternateContent>
  <xr:revisionPtr revIDLastSave="0" documentId="13_ncr:1_{F8EB305D-5847-43E0-A55B-C975ADC0390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8.1." sheetId="3" r:id="rId1"/>
    <sheet name="8.2." sheetId="4" r:id="rId2"/>
  </sheets>
  <definedNames>
    <definedName name="_xlnm.Print_Titles" localSheetId="1">'8.2.'!$8:$9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3" l="1"/>
  <c r="M22" i="3" s="1"/>
  <c r="N22" i="3" s="1"/>
  <c r="O22" i="3" s="1"/>
  <c r="K17" i="4" l="1"/>
  <c r="K41" i="4"/>
  <c r="M41" i="4" s="1"/>
  <c r="N41" i="4" s="1"/>
  <c r="O41" i="4" s="1"/>
  <c r="M17" i="4" l="1"/>
  <c r="N17" i="4" s="1"/>
  <c r="O17" i="4" s="1"/>
  <c r="K10" i="3"/>
  <c r="M10" i="3" s="1"/>
  <c r="K11" i="3"/>
  <c r="M11" i="3" s="1"/>
  <c r="N11" i="3" s="1"/>
  <c r="O11" i="3" s="1"/>
  <c r="K12" i="3"/>
  <c r="M12" i="3" s="1"/>
  <c r="N12" i="3" s="1"/>
  <c r="O12" i="3" s="1"/>
  <c r="K13" i="3"/>
  <c r="M13" i="3" s="1"/>
  <c r="N13" i="3" s="1"/>
  <c r="O13" i="3" s="1"/>
  <c r="K14" i="3"/>
  <c r="M14" i="3" s="1"/>
  <c r="N14" i="3" s="1"/>
  <c r="O14" i="3" s="1"/>
  <c r="K15" i="3"/>
  <c r="M15" i="3" s="1"/>
  <c r="N15" i="3" s="1"/>
  <c r="O15" i="3" s="1"/>
  <c r="K16" i="3"/>
  <c r="M16" i="3" s="1"/>
  <c r="N16" i="3" s="1"/>
  <c r="O16" i="3" s="1"/>
  <c r="K17" i="3"/>
  <c r="M17" i="3" s="1"/>
  <c r="N17" i="3" s="1"/>
  <c r="O17" i="3" s="1"/>
  <c r="K19" i="3"/>
  <c r="M19" i="3" s="1"/>
  <c r="N19" i="3" s="1"/>
  <c r="O19" i="3" s="1"/>
  <c r="K20" i="3"/>
  <c r="M20" i="3" s="1"/>
  <c r="N20" i="3" s="1"/>
  <c r="O20" i="3" s="1"/>
  <c r="K21" i="3"/>
  <c r="M21" i="3" s="1"/>
  <c r="N21" i="3" s="1"/>
  <c r="O21" i="3" s="1"/>
  <c r="N10" i="3" l="1"/>
  <c r="O10" i="3" s="1"/>
  <c r="K20" i="4" l="1"/>
  <c r="M20" i="4" s="1"/>
  <c r="K25" i="3"/>
  <c r="N20" i="4" l="1"/>
  <c r="O20" i="4" s="1"/>
  <c r="M25" i="3"/>
  <c r="N25" i="3" s="1"/>
  <c r="O25" i="3" s="1"/>
  <c r="K57" i="4"/>
  <c r="M57" i="4" s="1"/>
  <c r="N57" i="4" s="1"/>
  <c r="O57" i="4" s="1"/>
  <c r="K58" i="4"/>
  <c r="M58" i="4" s="1"/>
  <c r="K59" i="4"/>
  <c r="M59" i="4" s="1"/>
  <c r="N59" i="4" l="1"/>
  <c r="O59" i="4" s="1"/>
  <c r="N58" i="4"/>
  <c r="O58" i="4" s="1"/>
  <c r="K56" i="4"/>
  <c r="K55" i="4"/>
  <c r="M55" i="4" s="1"/>
  <c r="K54" i="4"/>
  <c r="K53" i="4"/>
  <c r="M53" i="4" s="1"/>
  <c r="N53" i="4" s="1"/>
  <c r="O53" i="4" s="1"/>
  <c r="K52" i="4"/>
  <c r="K51" i="4"/>
  <c r="K50" i="4"/>
  <c r="K49" i="4"/>
  <c r="M49" i="4" s="1"/>
  <c r="N49" i="4" s="1"/>
  <c r="O49" i="4" s="1"/>
  <c r="K48" i="4"/>
  <c r="K46" i="4"/>
  <c r="M46" i="4" s="1"/>
  <c r="K45" i="4"/>
  <c r="K44" i="4"/>
  <c r="K43" i="4"/>
  <c r="M43" i="4" s="1"/>
  <c r="N43" i="4" s="1"/>
  <c r="O43" i="4" s="1"/>
  <c r="K42" i="4"/>
  <c r="M42" i="4" s="1"/>
  <c r="K40" i="4"/>
  <c r="K38" i="4"/>
  <c r="K37" i="4"/>
  <c r="K36" i="4"/>
  <c r="M36" i="4" s="1"/>
  <c r="K35" i="4"/>
  <c r="K34" i="4"/>
  <c r="K32" i="4"/>
  <c r="M32" i="4" s="1"/>
  <c r="N32" i="4" s="1"/>
  <c r="O32" i="4" s="1"/>
  <c r="K31" i="4"/>
  <c r="K30" i="4"/>
  <c r="K29" i="4"/>
  <c r="K27" i="4"/>
  <c r="M27" i="4" s="1"/>
  <c r="N27" i="4" s="1"/>
  <c r="O27" i="4" s="1"/>
  <c r="K26" i="4"/>
  <c r="K25" i="4"/>
  <c r="K24" i="4"/>
  <c r="K23" i="4"/>
  <c r="M23" i="4" s="1"/>
  <c r="N23" i="4" s="1"/>
  <c r="O23" i="4" s="1"/>
  <c r="K22" i="4"/>
  <c r="K21" i="4"/>
  <c r="K19" i="4"/>
  <c r="K18" i="4"/>
  <c r="K16" i="4"/>
  <c r="K15" i="4"/>
  <c r="M15" i="4" s="1"/>
  <c r="N15" i="4" s="1"/>
  <c r="O15" i="4" s="1"/>
  <c r="K14" i="4"/>
  <c r="K13" i="4"/>
  <c r="K12" i="4"/>
  <c r="K11" i="4"/>
  <c r="M11" i="4" s="1"/>
  <c r="N11" i="4" s="1"/>
  <c r="O11" i="4" s="1"/>
  <c r="K10" i="4"/>
  <c r="K26" i="3"/>
  <c r="K24" i="3"/>
  <c r="M37" i="4" l="1"/>
  <c r="N37" i="4" s="1"/>
  <c r="O37" i="4" s="1"/>
  <c r="N46" i="4"/>
  <c r="O46" i="4" s="1"/>
  <c r="M51" i="4"/>
  <c r="N51" i="4" s="1"/>
  <c r="O51" i="4" s="1"/>
  <c r="M54" i="4"/>
  <c r="N54" i="4" s="1"/>
  <c r="O54" i="4" s="1"/>
  <c r="N42" i="4"/>
  <c r="O42" i="4" s="1"/>
  <c r="M50" i="4"/>
  <c r="N50" i="4" s="1"/>
  <c r="O50" i="4" s="1"/>
  <c r="N36" i="4"/>
  <c r="O36" i="4" s="1"/>
  <c r="N55" i="4"/>
  <c r="O55" i="4" s="1"/>
  <c r="M10" i="4"/>
  <c r="N10" i="4" s="1"/>
  <c r="M18" i="4"/>
  <c r="N18" i="4" s="1"/>
  <c r="O18" i="4" s="1"/>
  <c r="M24" i="4"/>
  <c r="N24" i="4" s="1"/>
  <c r="O24" i="4" s="1"/>
  <c r="M26" i="4"/>
  <c r="N26" i="4" s="1"/>
  <c r="O26" i="4" s="1"/>
  <c r="M12" i="4"/>
  <c r="N12" i="4" s="1"/>
  <c r="O12" i="4" s="1"/>
  <c r="M14" i="4"/>
  <c r="N14" i="4" s="1"/>
  <c r="O14" i="4" s="1"/>
  <c r="M21" i="4"/>
  <c r="N21" i="4" s="1"/>
  <c r="O21" i="4" s="1"/>
  <c r="M30" i="4"/>
  <c r="N30" i="4" s="1"/>
  <c r="O30" i="4" s="1"/>
  <c r="M34" i="4"/>
  <c r="N34" i="4" s="1"/>
  <c r="O34" i="4" s="1"/>
  <c r="M48" i="4"/>
  <c r="N48" i="4" s="1"/>
  <c r="O48" i="4" s="1"/>
  <c r="M16" i="4"/>
  <c r="N16" i="4" s="1"/>
  <c r="O16" i="4" s="1"/>
  <c r="M19" i="4"/>
  <c r="N19" i="4" s="1"/>
  <c r="O19" i="4" s="1"/>
  <c r="M25" i="4"/>
  <c r="N25" i="4" s="1"/>
  <c r="O25" i="4" s="1"/>
  <c r="M35" i="4"/>
  <c r="N35" i="4" s="1"/>
  <c r="O35" i="4" s="1"/>
  <c r="M38" i="4"/>
  <c r="N38" i="4" s="1"/>
  <c r="O38" i="4" s="1"/>
  <c r="M45" i="4"/>
  <c r="N45" i="4" s="1"/>
  <c r="O45" i="4" s="1"/>
  <c r="M13" i="4"/>
  <c r="N13" i="4" s="1"/>
  <c r="O13" i="4" s="1"/>
  <c r="M22" i="4"/>
  <c r="N22" i="4" s="1"/>
  <c r="O22" i="4" s="1"/>
  <c r="M29" i="4"/>
  <c r="N29" i="4" s="1"/>
  <c r="O29" i="4" s="1"/>
  <c r="M31" i="4"/>
  <c r="N31" i="4" s="1"/>
  <c r="O31" i="4" s="1"/>
  <c r="M40" i="4"/>
  <c r="N40" i="4" s="1"/>
  <c r="O40" i="4" s="1"/>
  <c r="M44" i="4"/>
  <c r="N44" i="4" s="1"/>
  <c r="O44" i="4" s="1"/>
  <c r="M52" i="4"/>
  <c r="N52" i="4" s="1"/>
  <c r="O52" i="4" s="1"/>
  <c r="M56" i="4"/>
  <c r="N56" i="4" s="1"/>
  <c r="O56" i="4" s="1"/>
  <c r="M24" i="3"/>
  <c r="N24" i="3" s="1"/>
  <c r="O24" i="3" s="1"/>
  <c r="M26" i="3"/>
  <c r="N26" i="3" s="1"/>
  <c r="O26" i="3" s="1"/>
  <c r="O10" i="4" l="1"/>
  <c r="O60" i="4" s="1"/>
  <c r="N60" i="4"/>
  <c r="O27" i="3"/>
  <c r="N27" i="3"/>
</calcChain>
</file>

<file path=xl/sharedStrings.xml><?xml version="1.0" encoding="utf-8"?>
<sst xmlns="http://schemas.openxmlformats.org/spreadsheetml/2006/main" count="460" uniqueCount="160">
  <si>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</si>
  <si>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</si>
  <si>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</si>
  <si>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</si>
  <si>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</si>
  <si>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</si>
  <si>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 xml:space="preserve">Skupaj končna vrednost  </t>
  </si>
  <si>
    <t>kos</t>
  </si>
  <si>
    <r>
      <rPr>
        <b/>
        <sz val="8"/>
        <rFont val="Arial"/>
        <family val="2"/>
        <charset val="238"/>
      </rPr>
      <t>Ješprenj</t>
    </r>
    <r>
      <rPr>
        <sz val="8"/>
        <rFont val="Arial"/>
        <family val="2"/>
        <charset val="238"/>
      </rPr>
      <t>, ekološki, neto količina 1000 g</t>
    </r>
  </si>
  <si>
    <r>
      <rPr>
        <b/>
        <sz val="8"/>
        <rFont val="Arial"/>
        <family val="2"/>
        <charset val="238"/>
      </rPr>
      <t>Ješprenj</t>
    </r>
    <r>
      <rPr>
        <sz val="8"/>
        <rFont val="Arial"/>
        <family val="2"/>
        <charset val="238"/>
      </rPr>
      <t>, ekološki, neto količina 500 g</t>
    </r>
  </si>
  <si>
    <r>
      <rPr>
        <b/>
        <sz val="8"/>
        <rFont val="Arial"/>
        <family val="2"/>
        <charset val="238"/>
      </rPr>
      <t>Otrobi pšenični</t>
    </r>
    <r>
      <rPr>
        <sz val="8"/>
        <rFont val="Arial"/>
        <family val="2"/>
        <charset val="238"/>
      </rPr>
      <t>, ekološki, 100% pšenični otrobi, neto količina 500 g</t>
    </r>
  </si>
  <si>
    <r>
      <rPr>
        <b/>
        <sz val="8"/>
        <rFont val="Arial"/>
        <family val="2"/>
        <charset val="238"/>
      </rPr>
      <t>Otrobi pirini,</t>
    </r>
    <r>
      <rPr>
        <sz val="8"/>
        <rFont val="Arial"/>
        <family val="2"/>
        <charset val="238"/>
      </rPr>
      <t xml:space="preserve"> ekološki, 100% pirini otrobi, neto količina 500 g</t>
    </r>
  </si>
  <si>
    <r>
      <rPr>
        <b/>
        <sz val="8"/>
        <rFont val="Arial"/>
        <family val="2"/>
        <charset val="238"/>
      </rPr>
      <t>Otrobi ovseni</t>
    </r>
    <r>
      <rPr>
        <sz val="8"/>
        <rFont val="Arial"/>
        <family val="2"/>
        <charset val="238"/>
      </rPr>
      <t>, ekološki, 100% ovseni otrobi, neto količina 500 g</t>
    </r>
  </si>
  <si>
    <t>DRUGO</t>
  </si>
  <si>
    <t>44.</t>
  </si>
  <si>
    <t>43.</t>
  </si>
  <si>
    <t>42.</t>
  </si>
  <si>
    <t>41.</t>
  </si>
  <si>
    <t>40.</t>
  </si>
  <si>
    <t>KOSMIČI IN MUSLI IZDELKI</t>
  </si>
  <si>
    <r>
      <rPr>
        <b/>
        <sz val="8"/>
        <rFont val="Arial"/>
        <family val="2"/>
        <charset val="238"/>
      </rPr>
      <t>Kaša ovsena,</t>
    </r>
    <r>
      <rPr>
        <sz val="8"/>
        <rFont val="Arial"/>
        <family val="2"/>
        <charset val="238"/>
      </rPr>
      <t xml:space="preserve"> ekološka, neto količina 500 g</t>
    </r>
  </si>
  <si>
    <t>39.</t>
  </si>
  <si>
    <r>
      <rPr>
        <b/>
        <sz val="8"/>
        <rFont val="Arial"/>
        <family val="2"/>
        <charset val="238"/>
      </rPr>
      <t>Kaša prosena,</t>
    </r>
    <r>
      <rPr>
        <sz val="8"/>
        <rFont val="Arial"/>
        <family val="2"/>
        <charset val="238"/>
      </rPr>
      <t xml:space="preserve"> ekološka, neto količina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1000 g </t>
    </r>
  </si>
  <si>
    <t>38.</t>
  </si>
  <si>
    <r>
      <rPr>
        <b/>
        <sz val="8"/>
        <rFont val="Arial"/>
        <family val="2"/>
        <charset val="238"/>
      </rPr>
      <t>Kaša prosena</t>
    </r>
    <r>
      <rPr>
        <sz val="8"/>
        <rFont val="Arial"/>
        <family val="2"/>
        <charset val="238"/>
      </rPr>
      <t>, ekološka, neto količina 500 g</t>
    </r>
  </si>
  <si>
    <t>37.</t>
  </si>
  <si>
    <r>
      <rPr>
        <b/>
        <sz val="8"/>
        <rFont val="Arial"/>
        <family val="2"/>
        <charset val="238"/>
      </rPr>
      <t>Kaša ajdova,</t>
    </r>
    <r>
      <rPr>
        <sz val="8"/>
        <rFont val="Arial"/>
        <family val="2"/>
        <charset val="238"/>
      </rPr>
      <t>ekološka, neto količina 1000 g</t>
    </r>
  </si>
  <si>
    <t>36.</t>
  </si>
  <si>
    <r>
      <rPr>
        <b/>
        <sz val="8"/>
        <rFont val="Arial"/>
        <family val="2"/>
        <charset val="238"/>
      </rPr>
      <t>Kaša ajdova</t>
    </r>
    <r>
      <rPr>
        <sz val="8"/>
        <rFont val="Arial"/>
        <family val="2"/>
        <charset val="238"/>
      </rPr>
      <t>, ekološka, neto količina 500 g</t>
    </r>
  </si>
  <si>
    <t>35.</t>
  </si>
  <si>
    <r>
      <rPr>
        <b/>
        <sz val="8"/>
        <rFont val="Arial"/>
        <family val="2"/>
        <charset val="238"/>
      </rPr>
      <t>Kaša prosena</t>
    </r>
    <r>
      <rPr>
        <sz val="8"/>
        <rFont val="Arial"/>
        <family val="2"/>
        <charset val="238"/>
      </rPr>
      <t xml:space="preserve">, ekološka, neto količina 1000 g </t>
    </r>
  </si>
  <si>
    <t>34.</t>
  </si>
  <si>
    <t>KAŠE</t>
  </si>
  <si>
    <r>
      <rPr>
        <b/>
        <sz val="8"/>
        <rFont val="Arial"/>
        <family val="2"/>
        <charset val="238"/>
      </rPr>
      <t>Zdrob koruzni</t>
    </r>
    <r>
      <rPr>
        <sz val="8"/>
        <rFont val="Arial"/>
        <family val="2"/>
        <charset val="238"/>
      </rPr>
      <t xml:space="preserve">, ekološki, neto količina 1000 g </t>
    </r>
  </si>
  <si>
    <t>33.</t>
  </si>
  <si>
    <r>
      <rPr>
        <b/>
        <sz val="8"/>
        <rFont val="Arial"/>
        <family val="2"/>
        <charset val="238"/>
      </rPr>
      <t xml:space="preserve">Zdrob proseni, </t>
    </r>
    <r>
      <rPr>
        <sz val="8"/>
        <rFont val="Arial"/>
        <family val="2"/>
        <charset val="238"/>
      </rPr>
      <t xml:space="preserve">ekološki, neto količina 1000 g </t>
    </r>
  </si>
  <si>
    <t>32.</t>
  </si>
  <si>
    <r>
      <rPr>
        <b/>
        <sz val="8"/>
        <rFont val="Arial"/>
        <family val="2"/>
        <charset val="238"/>
      </rPr>
      <t>Zdrob pšenični</t>
    </r>
    <r>
      <rPr>
        <sz val="8"/>
        <rFont val="Arial"/>
        <family val="2"/>
        <charset val="238"/>
      </rPr>
      <t xml:space="preserve">, ekološki, neto količina 1000 g </t>
    </r>
  </si>
  <si>
    <t>31.</t>
  </si>
  <si>
    <t>30.</t>
  </si>
  <si>
    <t>29.</t>
  </si>
  <si>
    <r>
      <rPr>
        <b/>
        <sz val="8"/>
        <rFont val="Arial"/>
        <family val="2"/>
        <charset val="238"/>
      </rPr>
      <t>Zdrob pšenični</t>
    </r>
    <r>
      <rPr>
        <sz val="8"/>
        <rFont val="Arial"/>
        <family val="2"/>
        <charset val="238"/>
      </rPr>
      <t>, ekološki, neto količina 500 g</t>
    </r>
  </si>
  <si>
    <t>28.</t>
  </si>
  <si>
    <r>
      <rPr>
        <b/>
        <sz val="8"/>
        <rFont val="Arial"/>
        <family val="2"/>
        <charset val="238"/>
      </rPr>
      <t>Zdrob pirin</t>
    </r>
    <r>
      <rPr>
        <sz val="8"/>
        <rFont val="Arial"/>
        <family val="2"/>
        <charset val="238"/>
      </rPr>
      <t>, ekološki, neto količina 500 g</t>
    </r>
  </si>
  <si>
    <t>27.</t>
  </si>
  <si>
    <t>ZDROBI IN INSTANT IZDELKI</t>
  </si>
  <si>
    <t>26.</t>
  </si>
  <si>
    <t>25.</t>
  </si>
  <si>
    <t>24.</t>
  </si>
  <si>
    <t>22.</t>
  </si>
  <si>
    <t>21.</t>
  </si>
  <si>
    <t>20.</t>
  </si>
  <si>
    <t>19.</t>
  </si>
  <si>
    <r>
      <rPr>
        <b/>
        <sz val="8"/>
        <rFont val="Arial"/>
        <family val="2"/>
        <charset val="238"/>
      </rPr>
      <t>Moka konopljina</t>
    </r>
    <r>
      <rPr>
        <sz val="8"/>
        <rFont val="Arial"/>
        <family val="2"/>
        <charset val="238"/>
      </rPr>
      <t>, ekološka, industrijska konoplja, neto količina 500 g</t>
    </r>
  </si>
  <si>
    <t>18.</t>
  </si>
  <si>
    <r>
      <rPr>
        <b/>
        <sz val="8"/>
        <rFont val="Arial"/>
        <family val="2"/>
        <charset val="238"/>
      </rPr>
      <t>Moka prosena</t>
    </r>
    <r>
      <rPr>
        <sz val="8"/>
        <rFont val="Arial"/>
        <family val="2"/>
        <charset val="238"/>
      </rPr>
      <t>, ekološka, neto količina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500 g</t>
    </r>
  </si>
  <si>
    <t>17.</t>
  </si>
  <si>
    <r>
      <rPr>
        <b/>
        <sz val="8"/>
        <rFont val="Arial"/>
        <family val="2"/>
        <charset val="238"/>
      </rPr>
      <t>Moka koruzna</t>
    </r>
    <r>
      <rPr>
        <sz val="8"/>
        <rFont val="Arial"/>
        <family val="2"/>
        <charset val="238"/>
      </rPr>
      <t>, ekološka, neto količina 500 g</t>
    </r>
  </si>
  <si>
    <t>15.</t>
  </si>
  <si>
    <t>14.</t>
  </si>
  <si>
    <r>
      <rPr>
        <b/>
        <sz val="8"/>
        <rFont val="Arial"/>
        <family val="2"/>
        <charset val="238"/>
      </rPr>
      <t>Moka ajdova</t>
    </r>
    <r>
      <rPr>
        <sz val="8"/>
        <rFont val="Arial"/>
        <family val="2"/>
        <charset val="238"/>
      </rPr>
      <t>, ekološka, neto količina 500 g</t>
    </r>
  </si>
  <si>
    <t>13.</t>
  </si>
  <si>
    <t>12.</t>
  </si>
  <si>
    <t>11.</t>
  </si>
  <si>
    <t>10.</t>
  </si>
  <si>
    <t>9.</t>
  </si>
  <si>
    <t>8.</t>
  </si>
  <si>
    <t>7.</t>
  </si>
  <si>
    <t>5.</t>
  </si>
  <si>
    <t>3.</t>
  </si>
  <si>
    <t>2.</t>
  </si>
  <si>
    <t>1.</t>
  </si>
  <si>
    <t>6=3-5</t>
  </si>
  <si>
    <t>5=3x4</t>
  </si>
  <si>
    <t>3=1x2</t>
  </si>
  <si>
    <t>MOKE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</si>
  <si>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</si>
  <si>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</si>
  <si>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</si>
  <si>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</si>
  <si>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</si>
  <si>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</si>
  <si>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</si>
  <si>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</si>
  <si>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</si>
  <si>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</si>
  <si>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</si>
  <si>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</si>
  <si>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4202 Naklo</t>
  </si>
  <si>
    <t>Predračun št. ____________________________________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</si>
  <si>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</si>
  <si>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</si>
  <si>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</si>
  <si>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</si>
  <si>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</si>
  <si>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</si>
  <si>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r>
      <rPr>
        <b/>
        <sz val="8"/>
        <rFont val="Arial"/>
        <family val="2"/>
        <charset val="238"/>
      </rPr>
      <t xml:space="preserve">Moka ajdova, </t>
    </r>
    <r>
      <rPr>
        <sz val="8"/>
        <rFont val="Arial"/>
        <family val="2"/>
        <charset val="238"/>
      </rPr>
      <t>ekološka, neto količina od 800 g do 1000 g</t>
    </r>
  </si>
  <si>
    <r>
      <rPr>
        <b/>
        <sz val="8"/>
        <rFont val="Arial"/>
        <family val="2"/>
        <charset val="238"/>
      </rPr>
      <t>Moka khorasan pšenica fina</t>
    </r>
    <r>
      <rPr>
        <sz val="8"/>
        <rFont val="Arial"/>
        <family val="2"/>
        <charset val="238"/>
      </rPr>
      <t>, ekološka, neto količina od 800 g do 1000 g</t>
    </r>
  </si>
  <si>
    <t>4.</t>
  </si>
  <si>
    <t>6.</t>
  </si>
  <si>
    <t>16.</t>
  </si>
  <si>
    <r>
      <rPr>
        <b/>
        <sz val="8"/>
        <rFont val="Arial"/>
        <family val="2"/>
        <charset val="238"/>
      </rPr>
      <t>Moka ovsena</t>
    </r>
    <r>
      <rPr>
        <sz val="8"/>
        <rFont val="Arial"/>
        <family val="2"/>
        <charset val="238"/>
      </rPr>
      <t>, ekološka, neto količina 500 g</t>
    </r>
  </si>
  <si>
    <t>23.</t>
  </si>
  <si>
    <r>
      <rPr>
        <b/>
        <sz val="8"/>
        <rFont val="Arial"/>
        <family val="2"/>
        <charset val="238"/>
      </rPr>
      <t>Moka pirina polnozrnata</t>
    </r>
    <r>
      <rPr>
        <sz val="8"/>
        <rFont val="Arial"/>
        <family val="2"/>
        <charset val="238"/>
      </rPr>
      <t>, ekološka, neto količina od 800g do 1000 g</t>
    </r>
  </si>
  <si>
    <r>
      <rPr>
        <b/>
        <sz val="8"/>
        <rFont val="Arial"/>
        <family val="2"/>
        <charset val="238"/>
      </rPr>
      <t>Moka pirina polbela</t>
    </r>
    <r>
      <rPr>
        <sz val="8"/>
        <rFont val="Arial"/>
        <family val="2"/>
        <charset val="238"/>
      </rPr>
      <t xml:space="preserve">, ekološka, neto količina od 800 g do 1000 g </t>
    </r>
  </si>
  <si>
    <r>
      <rPr>
        <b/>
        <sz val="8"/>
        <rFont val="Arial"/>
        <family val="2"/>
        <charset val="238"/>
      </rPr>
      <t>Moka pirina bela</t>
    </r>
    <r>
      <rPr>
        <sz val="8"/>
        <rFont val="Arial"/>
        <family val="2"/>
        <charset val="238"/>
      </rPr>
      <t>, ekološka, neto količina od 800 g do 1000 g</t>
    </r>
  </si>
  <si>
    <r>
      <rPr>
        <b/>
        <sz val="8"/>
        <rFont val="Arial"/>
        <family val="2"/>
        <charset val="238"/>
      </rPr>
      <t>Moka ržena polnozrnata</t>
    </r>
    <r>
      <rPr>
        <sz val="8"/>
        <rFont val="Arial"/>
        <family val="2"/>
        <charset val="238"/>
      </rPr>
      <t>, ekološka, neto količina od 800 g do 1000 g</t>
    </r>
  </si>
  <si>
    <r>
      <rPr>
        <b/>
        <sz val="8"/>
        <rFont val="Arial"/>
        <family val="2"/>
        <charset val="238"/>
      </rPr>
      <t>Moka pšenična polnozrnata</t>
    </r>
    <r>
      <rPr>
        <sz val="8"/>
        <rFont val="Arial"/>
        <family val="2"/>
        <charset val="238"/>
      </rPr>
      <t>, ekološka, neto količina od 800 g do 1000 g</t>
    </r>
  </si>
  <si>
    <r>
      <rPr>
        <b/>
        <sz val="8"/>
        <rFont val="Arial"/>
        <family val="2"/>
        <charset val="238"/>
      </rPr>
      <t>Moka pšenična polbela</t>
    </r>
    <r>
      <rPr>
        <sz val="8"/>
        <rFont val="Arial"/>
        <family val="2"/>
        <charset val="238"/>
      </rPr>
      <t xml:space="preserve">, ekološka, neto količina od 800 g do 1000 g </t>
    </r>
  </si>
  <si>
    <r>
      <rPr>
        <b/>
        <sz val="8"/>
        <rFont val="Arial"/>
        <family val="2"/>
        <charset val="238"/>
      </rPr>
      <t>Moka pšenična bela</t>
    </r>
    <r>
      <rPr>
        <sz val="8"/>
        <rFont val="Arial"/>
        <family val="2"/>
        <charset val="238"/>
      </rPr>
      <t>, ekološka, neto količina od 800 g do 1000 g</t>
    </r>
  </si>
  <si>
    <r>
      <rPr>
        <b/>
        <sz val="8"/>
        <rFont val="Arial"/>
        <family val="2"/>
        <charset val="238"/>
      </rPr>
      <t>Moka iz trde durum pšenice</t>
    </r>
    <r>
      <rPr>
        <sz val="8"/>
        <rFont val="Arial"/>
        <family val="2"/>
        <charset val="238"/>
      </rPr>
      <t>, ekološka, neto količina od 800 g do 1000 g</t>
    </r>
  </si>
  <si>
    <r>
      <rPr>
        <b/>
        <sz val="8"/>
        <rFont val="Arial"/>
        <family val="2"/>
        <charset val="238"/>
      </rPr>
      <t>Moka iz pšenice enozrnice</t>
    </r>
    <r>
      <rPr>
        <sz val="8"/>
        <rFont val="Arial"/>
        <family val="2"/>
        <charset val="238"/>
      </rPr>
      <t>, ekološka, neto količina od 800 g do 1000 g</t>
    </r>
  </si>
  <si>
    <r>
      <rPr>
        <b/>
        <sz val="8"/>
        <rFont val="Arial"/>
        <family val="2"/>
        <charset val="238"/>
      </rPr>
      <t>Zdrob khorasan pšenica</t>
    </r>
    <r>
      <rPr>
        <sz val="8"/>
        <rFont val="Arial"/>
        <family val="2"/>
        <charset val="238"/>
      </rPr>
      <t>, ekološki, neto količina 500 g</t>
    </r>
  </si>
  <si>
    <r>
      <rPr>
        <b/>
        <sz val="8"/>
        <rFont val="Arial"/>
        <family val="2"/>
        <charset val="238"/>
      </rPr>
      <t>Zdrob koruzni</t>
    </r>
    <r>
      <rPr>
        <sz val="8"/>
        <rFont val="Arial"/>
        <family val="2"/>
        <charset val="238"/>
      </rPr>
      <t>, ekološki, neto količina 500 g</t>
    </r>
  </si>
  <si>
    <r>
      <rPr>
        <b/>
        <sz val="8"/>
        <rFont val="Arial"/>
        <family val="2"/>
        <charset val="238"/>
      </rPr>
      <t>Pira zrnje</t>
    </r>
    <r>
      <rPr>
        <sz val="8"/>
        <rFont val="Arial"/>
        <family val="2"/>
        <charset val="238"/>
      </rPr>
      <t>, ekološka, 100% pira, neto količina 1000 g</t>
    </r>
  </si>
  <si>
    <r>
      <rPr>
        <b/>
        <sz val="8"/>
        <rFont val="Arial"/>
        <family val="2"/>
        <charset val="238"/>
      </rPr>
      <t>Rž zrnje</t>
    </r>
    <r>
      <rPr>
        <sz val="8"/>
        <rFont val="Arial"/>
        <family val="2"/>
        <charset val="238"/>
      </rPr>
      <t xml:space="preserve">, ekološki, 100% rž, neto količina 1000 g </t>
    </r>
  </si>
  <si>
    <r>
      <rPr>
        <b/>
        <sz val="8"/>
        <rFont val="Arial"/>
        <family val="2"/>
        <charset val="238"/>
      </rPr>
      <t>Pšenica zrnje</t>
    </r>
    <r>
      <rPr>
        <sz val="8"/>
        <rFont val="Arial"/>
        <family val="2"/>
        <charset val="238"/>
      </rPr>
      <t xml:space="preserve">, ekološka, 100% pšenica, neto količina 1000 g </t>
    </r>
  </si>
  <si>
    <r>
      <rPr>
        <b/>
        <sz val="8"/>
        <rFont val="Arial"/>
        <family val="2"/>
        <charset val="238"/>
      </rPr>
      <t>Neoluščeno proso zrnje</t>
    </r>
    <r>
      <rPr>
        <sz val="8"/>
        <rFont val="Arial"/>
        <family val="2"/>
        <charset val="238"/>
      </rPr>
      <t xml:space="preserve">, 100% ekološko, neto količina 1000 g </t>
    </r>
  </si>
  <si>
    <r>
      <rPr>
        <b/>
        <sz val="8"/>
        <rFont val="Arial"/>
        <family val="2"/>
        <charset val="238"/>
      </rPr>
      <t>Neoluščen oves zrnje</t>
    </r>
    <r>
      <rPr>
        <sz val="8"/>
        <rFont val="Arial"/>
        <family val="2"/>
        <charset val="238"/>
      </rPr>
      <t>, 100% ekološko, neto količina 500 g</t>
    </r>
  </si>
  <si>
    <t>Strahinj 99</t>
  </si>
  <si>
    <r>
      <rPr>
        <b/>
        <sz val="8"/>
        <rFont val="Arial"/>
        <family val="2"/>
        <charset val="238"/>
      </rPr>
      <t>Semena bučna</t>
    </r>
    <r>
      <rPr>
        <sz val="8"/>
        <rFont val="Arial"/>
        <family val="2"/>
        <charset val="238"/>
      </rPr>
      <t>, ekološka, neto količina od 300 g do 500 g</t>
    </r>
  </si>
  <si>
    <r>
      <rPr>
        <b/>
        <sz val="8"/>
        <rFont val="Arial"/>
        <family val="2"/>
        <charset val="238"/>
      </rPr>
      <t>Semena lanena</t>
    </r>
    <r>
      <rPr>
        <sz val="8"/>
        <rFont val="Arial"/>
        <family val="2"/>
        <charset val="238"/>
      </rPr>
      <t>, ekološka, neto količina od 300g do 500 g</t>
    </r>
  </si>
  <si>
    <r>
      <rPr>
        <b/>
        <sz val="8"/>
        <rFont val="Arial"/>
        <family val="2"/>
        <charset val="238"/>
      </rPr>
      <t>Semena sončnična</t>
    </r>
    <r>
      <rPr>
        <sz val="8"/>
        <rFont val="Arial"/>
        <family val="2"/>
        <charset val="238"/>
      </rPr>
      <t>, ekološka, neto količina od 300 g do 500 g</t>
    </r>
  </si>
  <si>
    <r>
      <rPr>
        <b/>
        <sz val="8"/>
        <rFont val="Arial"/>
        <family val="2"/>
        <charset val="238"/>
      </rPr>
      <t>Kosmiči ovseni</t>
    </r>
    <r>
      <rPr>
        <sz val="8"/>
        <rFont val="Arial"/>
        <family val="2"/>
        <charset val="238"/>
      </rPr>
      <t>, ekološki, neto količina od 300 g do 500 g</t>
    </r>
  </si>
  <si>
    <r>
      <rPr>
        <b/>
        <sz val="8"/>
        <rFont val="Arial"/>
        <family val="2"/>
        <charset val="238"/>
      </rPr>
      <t>Kosmiči pirini,</t>
    </r>
    <r>
      <rPr>
        <sz val="8"/>
        <rFont val="Arial"/>
        <family val="2"/>
        <charset val="238"/>
      </rPr>
      <t xml:space="preserve"> ekološki, neto količina od 300 g do 500 g</t>
    </r>
  </si>
  <si>
    <r>
      <rPr>
        <b/>
        <sz val="8"/>
        <rFont val="Arial"/>
        <family val="2"/>
        <charset val="238"/>
      </rPr>
      <t>Kosmiči 5*Ž</t>
    </r>
    <r>
      <rPr>
        <sz val="8"/>
        <rFont val="Arial"/>
        <family val="2"/>
        <charset val="238"/>
      </rPr>
      <t>, ekološki, 25% ovseni kosmiči, 25% pirini kosmiči, 20% kosmiči iz enozrnic, 20% kosmiči iz dvozrnic, 10% ječmenovi kosmiči, neto količina od 300 g do 500 g</t>
    </r>
  </si>
  <si>
    <r>
      <rPr>
        <b/>
        <sz val="8"/>
        <rFont val="Arial"/>
        <family val="2"/>
        <charset val="238"/>
      </rPr>
      <t>Kosmiči 4 žitni</t>
    </r>
    <r>
      <rPr>
        <sz val="8"/>
        <rFont val="Arial"/>
        <family val="2"/>
        <charset val="238"/>
      </rPr>
      <t>, ekološki, 25% ovseni kosmiči, 25% pirini kosmiči, 25% ječmenovi kosmiči, 25% rženi kosmiči, neto količina od 300 g do 500 g</t>
    </r>
  </si>
  <si>
    <r>
      <rPr>
        <b/>
        <sz val="8"/>
        <rFont val="Arial"/>
        <family val="2"/>
        <charset val="238"/>
      </rPr>
      <t>Kosmiči pšenični,</t>
    </r>
    <r>
      <rPr>
        <sz val="8"/>
        <rFont val="Arial"/>
        <family val="2"/>
        <charset val="238"/>
      </rPr>
      <t xml:space="preserve"> ekološki, neto količina od 300 g do 500 g</t>
    </r>
  </si>
  <si>
    <r>
      <rPr>
        <b/>
        <sz val="8"/>
        <rFont val="Arial"/>
        <family val="2"/>
        <charset val="238"/>
      </rPr>
      <t>Kosmiči rženi,</t>
    </r>
    <r>
      <rPr>
        <sz val="8"/>
        <rFont val="Arial"/>
        <family val="2"/>
        <charset val="238"/>
      </rPr>
      <t xml:space="preserve"> ekološki, neto količina od 300 g do 500 g</t>
    </r>
  </si>
  <si>
    <r>
      <rPr>
        <b/>
        <sz val="8"/>
        <rFont val="Arial"/>
        <family val="2"/>
        <charset val="238"/>
      </rPr>
      <t>Moka pirina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polnozrnata</t>
    </r>
    <r>
      <rPr>
        <sz val="8"/>
        <rFont val="Arial"/>
        <family val="2"/>
        <charset val="238"/>
      </rPr>
      <t>, ekološka, neto količina 1000 g</t>
    </r>
  </si>
  <si>
    <r>
      <rPr>
        <b/>
        <sz val="8"/>
        <rFont val="Arial"/>
        <family val="2"/>
        <charset val="238"/>
      </rPr>
      <t>Moka pirina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polnovredna</t>
    </r>
    <r>
      <rPr>
        <sz val="8"/>
        <rFont val="Arial"/>
        <family val="2"/>
        <charset val="238"/>
      </rPr>
      <t>, ekološka, neto količina 1000 g</t>
    </r>
  </si>
  <si>
    <r>
      <rPr>
        <b/>
        <sz val="8"/>
        <rFont val="Arial"/>
        <family val="2"/>
        <charset val="238"/>
      </rPr>
      <t>Moka pšenična polnozrnata</t>
    </r>
    <r>
      <rPr>
        <sz val="8"/>
        <rFont val="Arial"/>
        <family val="2"/>
        <charset val="238"/>
      </rPr>
      <t>, ekološka, neto količina 1000 g</t>
    </r>
  </si>
  <si>
    <r>
      <rPr>
        <b/>
        <sz val="8"/>
        <rFont val="Arial"/>
        <family val="2"/>
        <charset val="238"/>
      </rPr>
      <t>Moka pšenična polnovredna</t>
    </r>
    <r>
      <rPr>
        <sz val="8"/>
        <rFont val="Arial"/>
        <family val="2"/>
        <charset val="238"/>
      </rPr>
      <t>, ekološka, neto količina 1000 g</t>
    </r>
  </si>
  <si>
    <r>
      <rPr>
        <b/>
        <sz val="8"/>
        <rFont val="Arial"/>
        <family val="2"/>
        <charset val="238"/>
      </rPr>
      <t>Moka ržena</t>
    </r>
    <r>
      <rPr>
        <sz val="8"/>
        <rFont val="Arial"/>
        <family val="2"/>
        <charset val="238"/>
      </rPr>
      <t>, ekološka</t>
    </r>
    <r>
      <rPr>
        <b/>
        <sz val="8"/>
        <rFont val="Arial"/>
        <family val="2"/>
        <charset val="238"/>
      </rPr>
      <t xml:space="preserve">, </t>
    </r>
    <r>
      <rPr>
        <sz val="8"/>
        <rFont val="Arial"/>
        <family val="2"/>
        <charset val="238"/>
      </rPr>
      <t>neto količina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1000 g</t>
    </r>
  </si>
  <si>
    <r>
      <rPr>
        <b/>
        <sz val="8"/>
        <rFont val="Arial"/>
        <family val="2"/>
        <charset val="238"/>
      </rPr>
      <t xml:space="preserve">Moka koruzna, </t>
    </r>
    <r>
      <rPr>
        <sz val="8"/>
        <rFont val="Arial"/>
        <family val="2"/>
        <charset val="238"/>
      </rPr>
      <t>ekološka, neto količina 1000 g</t>
    </r>
  </si>
  <si>
    <r>
      <rPr>
        <b/>
        <sz val="8"/>
        <rFont val="Arial"/>
        <family val="2"/>
        <charset val="238"/>
      </rPr>
      <t xml:space="preserve">Moka prosena, </t>
    </r>
    <r>
      <rPr>
        <sz val="8"/>
        <rFont val="Arial"/>
        <family val="2"/>
        <charset val="238"/>
      </rPr>
      <t>ekološka, neto količina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1000 g</t>
    </r>
  </si>
  <si>
    <r>
      <rPr>
        <b/>
        <sz val="8"/>
        <rFont val="Arial"/>
        <family val="2"/>
        <charset val="238"/>
      </rPr>
      <t xml:space="preserve">Moka ajdova, </t>
    </r>
    <r>
      <rPr>
        <sz val="8"/>
        <rFont val="Arial"/>
        <family val="2"/>
        <charset val="238"/>
      </rPr>
      <t>ekološka, neto količina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1000 g</t>
    </r>
  </si>
  <si>
    <t>8. SKLOP: MOKE IN MLEVSKI IZDELKI</t>
  </si>
  <si>
    <t xml:space="preserve">Vsi izdelki iz sklopa 8.2. morajo biti pridelani po ekoloških standardih. </t>
  </si>
  <si>
    <t xml:space="preserve">Ponudnik mora ponudbi predložiti veljaven certifikat. Po poteku veljavnosti certifikata mora ponudnik najkasneje pred potekom njegove veljavnosti predložiti novi certifikat za naslednje obdobje. </t>
  </si>
  <si>
    <t>Vsi izdelki iz sklopa 8.1. morajo biti pridelani po ekoloških standardih.</t>
  </si>
  <si>
    <t>Ekološki, biodinamični ali drugi certifikat ter interna številka</t>
  </si>
  <si>
    <t>7=6*1,095</t>
  </si>
  <si>
    <t>8.1. SKLOP: EKOLOŠKE MOKE IN MLEVSKI IZDELKI - Neto količina 1000 g - ZAPRTI SKLOP</t>
  </si>
  <si>
    <t>8.2. SKLOP: EKOLOŠKE  MOKE, MLEVSKI IZDELKI IN SEMENA - ZAPRTI SKLOP</t>
  </si>
  <si>
    <r>
      <rPr>
        <b/>
        <sz val="8"/>
        <rFont val="Arial"/>
        <family val="2"/>
        <charset val="238"/>
      </rPr>
      <t>Kaša pirina</t>
    </r>
    <r>
      <rPr>
        <sz val="8"/>
        <rFont val="Arial"/>
        <family val="2"/>
        <charset val="238"/>
      </rPr>
      <t xml:space="preserve">, ekološka, neto količina 1000 g </t>
    </r>
  </si>
  <si>
    <t>Zahteva živilo iz sheme kakovosti</t>
  </si>
  <si>
    <t>NE</t>
  </si>
  <si>
    <t>Zahteva živilo s ekološkim certifikatom</t>
  </si>
  <si>
    <t xml:space="preserve">DA </t>
  </si>
  <si>
    <t>Zahteva živilo pridelano na biodinamični način</t>
  </si>
  <si>
    <t>Seznam blaga pripravila:   Jasna Čemažar</t>
  </si>
  <si>
    <r>
      <rPr>
        <b/>
        <sz val="8"/>
        <rFont val="Arial"/>
        <family val="2"/>
        <charset val="238"/>
      </rPr>
      <t>Kosmiči ovseni drobni</t>
    </r>
    <r>
      <rPr>
        <sz val="8"/>
        <rFont val="Arial"/>
        <family val="2"/>
        <charset val="238"/>
      </rPr>
      <t>, ekološki, neto količina od 300 g do 500 g</t>
    </r>
  </si>
  <si>
    <r>
      <rPr>
        <b/>
        <sz val="8"/>
        <rFont val="Arial"/>
        <family val="2"/>
        <charset val="238"/>
      </rPr>
      <t>Moka pšenična ostra</t>
    </r>
    <r>
      <rPr>
        <sz val="8"/>
        <rFont val="Arial"/>
        <family val="2"/>
        <charset val="238"/>
      </rPr>
      <t>, ekološka, neto količina od 800 g do 1000 g</t>
    </r>
  </si>
  <si>
    <t>45.</t>
  </si>
  <si>
    <t>46.</t>
  </si>
  <si>
    <t>Ponudnik mora ponuditi vse artikle iz seznama blaga od zap. št. 1 do 46.</t>
  </si>
  <si>
    <r>
      <rPr>
        <b/>
        <sz val="8"/>
        <rFont val="Arial"/>
        <family val="2"/>
        <charset val="238"/>
      </rPr>
      <t>Moka za palačinke</t>
    </r>
    <r>
      <rPr>
        <sz val="8"/>
        <rFont val="Arial"/>
        <family val="2"/>
        <charset val="238"/>
      </rPr>
      <t>, ekološka, 60% pšenične moke enozrnice, 40% pirine polbele moke, neto količina od 800 g do 1000 g</t>
    </r>
  </si>
  <si>
    <r>
      <rPr>
        <b/>
        <sz val="8"/>
        <rFont val="Arial"/>
        <family val="2"/>
        <charset val="238"/>
      </rPr>
      <t>Škrob koruzni</t>
    </r>
    <r>
      <rPr>
        <sz val="8"/>
        <rFont val="Arial"/>
        <family val="2"/>
        <charset val="238"/>
      </rPr>
      <t xml:space="preserve">, ekološki, neto količina 1000 g </t>
    </r>
  </si>
  <si>
    <t>Ponudnik mora ponuditi vse artikle iz seznama blaga od zap. št. 1 do 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</si>
</sst>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color rgb="FF00B050"/>
      <name val="Arial"/>
      <family val="2"/>
      <charset val="238"/>
    </font>
    <font>
      <sz val="9"/>
      <color rgb="FF00B050"/>
      <name val="Arial"/>
      <family val="2"/>
      <charset val="238"/>
    </font>
    <font>
      <sz val="10"/>
      <color rgb="FF00B050"/>
      <name val="Arial CE"/>
      <charset val="238"/>
    </font>
    <font>
      <b/>
      <sz val="8"/>
      <name val="Arial CE"/>
      <charset val="238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06">
    <xf numFmtId="0" fontId="0" fillId="0" borderId="0" xfId="0"/>
    <xf numFmtId="0" fontId="3" fillId="0" borderId="0" xfId="2" applyFont="1"/>
    <xf numFmtId="164" fontId="4" fillId="0" borderId="0" xfId="2" applyNumberFormat="1" applyFont="1"/>
    <xf numFmtId="0" fontId="4" fillId="0" borderId="0" xfId="2" applyFont="1"/>
    <xf numFmtId="3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Alignment="1">
      <alignment horizontal="left"/>
    </xf>
    <xf numFmtId="3" fontId="6" fillId="0" borderId="0" xfId="2" applyNumberFormat="1" applyFont="1"/>
    <xf numFmtId="0" fontId="6" fillId="0" borderId="0" xfId="2" applyFont="1"/>
    <xf numFmtId="0" fontId="6" fillId="0" borderId="0" xfId="2" applyFont="1" applyAlignment="1">
      <alignment horizontal="left"/>
    </xf>
    <xf numFmtId="4" fontId="7" fillId="3" borderId="1" xfId="2" applyNumberFormat="1" applyFont="1" applyFill="1" applyBorder="1" applyAlignment="1">
      <alignment vertical="center"/>
    </xf>
    <xf numFmtId="0" fontId="3" fillId="3" borderId="4" xfId="2" applyFont="1" applyFill="1" applyBorder="1" applyAlignment="1">
      <alignment horizontal="center" vertical="center"/>
    </xf>
    <xf numFmtId="4" fontId="7" fillId="0" borderId="4" xfId="2" applyNumberFormat="1" applyFont="1" applyBorder="1" applyAlignment="1">
      <alignment vertical="center"/>
    </xf>
    <xf numFmtId="4" fontId="3" fillId="0" borderId="4" xfId="2" applyNumberFormat="1" applyFont="1" applyBorder="1" applyAlignment="1">
      <alignment vertical="center"/>
    </xf>
    <xf numFmtId="9" fontId="3" fillId="0" borderId="4" xfId="2" applyNumberFormat="1" applyFont="1" applyBorder="1" applyAlignment="1">
      <alignment vertical="center"/>
    </xf>
    <xf numFmtId="164" fontId="3" fillId="5" borderId="4" xfId="2" applyNumberFormat="1" applyFont="1" applyFill="1" applyBorder="1" applyAlignment="1">
      <alignment vertical="center"/>
    </xf>
    <xf numFmtId="0" fontId="3" fillId="5" borderId="4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 wrapText="1"/>
    </xf>
    <xf numFmtId="0" fontId="3" fillId="5" borderId="4" xfId="2" applyFont="1" applyFill="1" applyBorder="1" applyAlignment="1">
      <alignment horizontal="left" vertical="center" wrapText="1"/>
    </xf>
    <xf numFmtId="0" fontId="3" fillId="0" borderId="4" xfId="2" applyFont="1" applyBorder="1" applyAlignment="1">
      <alignment horizontal="center" vertical="center"/>
    </xf>
    <xf numFmtId="3" fontId="7" fillId="5" borderId="4" xfId="1" applyNumberFormat="1" applyFont="1" applyFill="1" applyBorder="1" applyAlignment="1">
      <alignment horizontal="center" vertical="center"/>
    </xf>
    <xf numFmtId="1" fontId="3" fillId="0" borderId="4" xfId="2" applyNumberFormat="1" applyFont="1" applyBorder="1" applyAlignment="1">
      <alignment horizontal="left" vertical="center" wrapText="1"/>
    </xf>
    <xf numFmtId="4" fontId="7" fillId="4" borderId="4" xfId="2" applyNumberFormat="1" applyFont="1" applyFill="1" applyBorder="1" applyAlignment="1">
      <alignment vertical="center"/>
    </xf>
    <xf numFmtId="9" fontId="7" fillId="4" borderId="4" xfId="2" applyNumberFormat="1" applyFont="1" applyFill="1" applyBorder="1" applyAlignment="1">
      <alignment vertical="center"/>
    </xf>
    <xf numFmtId="164" fontId="7" fillId="4" borderId="4" xfId="2" applyNumberFormat="1" applyFont="1" applyFill="1" applyBorder="1" applyAlignment="1">
      <alignment vertical="center"/>
    </xf>
    <xf numFmtId="4" fontId="7" fillId="4" borderId="4" xfId="1" applyNumberFormat="1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left" vertical="center" wrapText="1"/>
    </xf>
    <xf numFmtId="4" fontId="3" fillId="4" borderId="4" xfId="2" applyNumberFormat="1" applyFont="1" applyFill="1" applyBorder="1" applyAlignment="1">
      <alignment vertical="center"/>
    </xf>
    <xf numFmtId="9" fontId="3" fillId="4" borderId="4" xfId="2" applyNumberFormat="1" applyFont="1" applyFill="1" applyBorder="1" applyAlignment="1">
      <alignment vertical="center"/>
    </xf>
    <xf numFmtId="164" fontId="3" fillId="4" borderId="4" xfId="2" applyNumberFormat="1" applyFont="1" applyFill="1" applyBorder="1" applyAlignment="1">
      <alignment vertical="center"/>
    </xf>
    <xf numFmtId="0" fontId="3" fillId="4" borderId="4" xfId="2" applyFont="1" applyFill="1" applyBorder="1" applyAlignment="1">
      <alignment horizontal="center" vertical="center" wrapText="1"/>
    </xf>
    <xf numFmtId="0" fontId="3" fillId="4" borderId="4" xfId="2" applyFont="1" applyFill="1" applyBorder="1" applyAlignment="1">
      <alignment horizontal="left" vertical="center" wrapText="1"/>
    </xf>
    <xf numFmtId="1" fontId="8" fillId="4" borderId="5" xfId="2" applyNumberFormat="1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left" vertical="center"/>
    </xf>
    <xf numFmtId="164" fontId="7" fillId="6" borderId="4" xfId="2" applyNumberFormat="1" applyFont="1" applyFill="1" applyBorder="1" applyAlignment="1">
      <alignment horizontal="center" vertical="center" wrapText="1"/>
    </xf>
    <xf numFmtId="164" fontId="7" fillId="7" borderId="7" xfId="2" applyNumberFormat="1" applyFont="1" applyFill="1" applyBorder="1" applyAlignment="1">
      <alignment horizontal="center" vertical="center" wrapText="1"/>
    </xf>
    <xf numFmtId="3" fontId="7" fillId="7" borderId="7" xfId="2" applyNumberFormat="1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/>
    </xf>
    <xf numFmtId="0" fontId="9" fillId="0" borderId="0" xfId="2" applyFont="1" applyAlignment="1">
      <alignment horizontal="left"/>
    </xf>
    <xf numFmtId="0" fontId="11" fillId="0" borderId="0" xfId="2" applyFont="1"/>
    <xf numFmtId="0" fontId="2" fillId="0" borderId="0" xfId="2"/>
    <xf numFmtId="0" fontId="2" fillId="0" borderId="0" xfId="2" applyAlignment="1">
      <alignment horizontal="center"/>
    </xf>
    <xf numFmtId="0" fontId="2" fillId="0" borderId="0" xfId="2" applyAlignment="1">
      <alignment horizontal="left"/>
    </xf>
    <xf numFmtId="0" fontId="10" fillId="0" borderId="1" xfId="2" applyFont="1" applyBorder="1" applyAlignment="1">
      <alignment horizontal="center" vertical="center"/>
    </xf>
    <xf numFmtId="0" fontId="12" fillId="0" borderId="0" xfId="2" applyFont="1"/>
    <xf numFmtId="0" fontId="12" fillId="0" borderId="0" xfId="2" applyFont="1" applyAlignment="1">
      <alignment horizontal="left"/>
    </xf>
    <xf numFmtId="4" fontId="7" fillId="3" borderId="8" xfId="2" applyNumberFormat="1" applyFont="1" applyFill="1" applyBorder="1" applyAlignment="1">
      <alignment vertical="center"/>
    </xf>
    <xf numFmtId="0" fontId="2" fillId="4" borderId="9" xfId="2" applyFill="1" applyBorder="1" applyAlignment="1">
      <alignment vertical="center"/>
    </xf>
    <xf numFmtId="0" fontId="6" fillId="6" borderId="10" xfId="2" applyFont="1" applyFill="1" applyBorder="1"/>
    <xf numFmtId="0" fontId="6" fillId="6" borderId="11" xfId="2" applyFont="1" applyFill="1" applyBorder="1"/>
    <xf numFmtId="3" fontId="6" fillId="6" borderId="11" xfId="2" applyNumberFormat="1" applyFont="1" applyFill="1" applyBorder="1" applyAlignment="1">
      <alignment horizontal="center"/>
    </xf>
    <xf numFmtId="164" fontId="6" fillId="6" borderId="11" xfId="2" applyNumberFormat="1" applyFont="1" applyFill="1" applyBorder="1"/>
    <xf numFmtId="0" fontId="6" fillId="6" borderId="12" xfId="2" applyFont="1" applyFill="1" applyBorder="1"/>
    <xf numFmtId="0" fontId="7" fillId="6" borderId="13" xfId="2" applyFont="1" applyFill="1" applyBorder="1"/>
    <xf numFmtId="0" fontId="7" fillId="6" borderId="14" xfId="2" applyFont="1" applyFill="1" applyBorder="1"/>
    <xf numFmtId="0" fontId="6" fillId="6" borderId="14" xfId="2" applyFont="1" applyFill="1" applyBorder="1"/>
    <xf numFmtId="164" fontId="6" fillId="6" borderId="14" xfId="2" applyNumberFormat="1" applyFont="1" applyFill="1" applyBorder="1"/>
    <xf numFmtId="0" fontId="6" fillId="6" borderId="15" xfId="2" applyFont="1" applyFill="1" applyBorder="1"/>
    <xf numFmtId="0" fontId="13" fillId="0" borderId="4" xfId="2" applyFont="1" applyBorder="1" applyAlignment="1">
      <alignment horizontal="left" vertical="center" wrapText="1"/>
    </xf>
    <xf numFmtId="164" fontId="13" fillId="5" borderId="4" xfId="2" applyNumberFormat="1" applyFont="1" applyFill="1" applyBorder="1" applyAlignment="1">
      <alignment vertical="center"/>
    </xf>
    <xf numFmtId="0" fontId="14" fillId="0" borderId="0" xfId="2" applyFont="1"/>
    <xf numFmtId="0" fontId="15" fillId="0" borderId="0" xfId="2" applyFont="1"/>
    <xf numFmtId="0" fontId="6" fillId="8" borderId="0" xfId="2" applyFont="1" applyFill="1"/>
    <xf numFmtId="3" fontId="6" fillId="8" borderId="0" xfId="2" applyNumberFormat="1" applyFont="1" applyFill="1" applyAlignment="1">
      <alignment horizontal="center"/>
    </xf>
    <xf numFmtId="164" fontId="6" fillId="8" borderId="0" xfId="2" applyNumberFormat="1" applyFont="1" applyFill="1"/>
    <xf numFmtId="0" fontId="6" fillId="9" borderId="16" xfId="2" applyFont="1" applyFill="1" applyBorder="1"/>
    <xf numFmtId="0" fontId="4" fillId="9" borderId="17" xfId="2" applyFont="1" applyFill="1" applyBorder="1" applyAlignment="1">
      <alignment horizontal="left"/>
    </xf>
    <xf numFmtId="0" fontId="4" fillId="9" borderId="11" xfId="2" applyFont="1" applyFill="1" applyBorder="1" applyAlignment="1">
      <alignment horizontal="left"/>
    </xf>
    <xf numFmtId="0" fontId="4" fillId="9" borderId="11" xfId="2" applyFont="1" applyFill="1" applyBorder="1"/>
    <xf numFmtId="164" fontId="4" fillId="9" borderId="11" xfId="2" applyNumberFormat="1" applyFont="1" applyFill="1" applyBorder="1"/>
    <xf numFmtId="0" fontId="4" fillId="9" borderId="12" xfId="2" applyFont="1" applyFill="1" applyBorder="1"/>
    <xf numFmtId="0" fontId="6" fillId="9" borderId="18" xfId="2" applyFont="1" applyFill="1" applyBorder="1"/>
    <xf numFmtId="0" fontId="4" fillId="9" borderId="19" xfId="2" applyFont="1" applyFill="1" applyBorder="1" applyAlignment="1">
      <alignment horizontal="left"/>
    </xf>
    <xf numFmtId="0" fontId="4" fillId="9" borderId="20" xfId="2" applyFont="1" applyFill="1" applyBorder="1" applyAlignment="1">
      <alignment horizontal="left"/>
    </xf>
    <xf numFmtId="0" fontId="4" fillId="9" borderId="20" xfId="2" applyFont="1" applyFill="1" applyBorder="1"/>
    <xf numFmtId="3" fontId="4" fillId="9" borderId="20" xfId="2" applyNumberFormat="1" applyFont="1" applyFill="1" applyBorder="1" applyAlignment="1">
      <alignment horizontal="center"/>
    </xf>
    <xf numFmtId="3" fontId="7" fillId="5" borderId="4" xfId="1" applyNumberFormat="1" applyFont="1" applyFill="1" applyBorder="1" applyAlignment="1">
      <alignment horizontal="center" vertical="center" wrapText="1"/>
    </xf>
    <xf numFmtId="0" fontId="7" fillId="7" borderId="21" xfId="2" applyFont="1" applyFill="1" applyBorder="1" applyAlignment="1">
      <alignment horizontal="center" vertical="center"/>
    </xf>
    <xf numFmtId="0" fontId="7" fillId="7" borderId="22" xfId="2" applyFont="1" applyFill="1" applyBorder="1" applyAlignment="1">
      <alignment horizontal="center" vertical="center" wrapText="1"/>
    </xf>
    <xf numFmtId="0" fontId="8" fillId="3" borderId="23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16" fillId="9" borderId="1" xfId="2" applyFont="1" applyFill="1" applyBorder="1" applyAlignment="1">
      <alignment horizontal="center" vertical="center" wrapText="1"/>
    </xf>
    <xf numFmtId="0" fontId="4" fillId="8" borderId="0" xfId="2" applyFont="1" applyFill="1" applyAlignment="1">
      <alignment horizontal="left"/>
    </xf>
    <xf numFmtId="0" fontId="4" fillId="8" borderId="0" xfId="2" applyFont="1" applyFill="1"/>
    <xf numFmtId="3" fontId="4" fillId="8" borderId="0" xfId="2" applyNumberFormat="1" applyFont="1" applyFill="1" applyAlignment="1">
      <alignment horizontal="center"/>
    </xf>
    <xf numFmtId="164" fontId="4" fillId="8" borderId="0" xfId="2" applyNumberFormat="1" applyFont="1" applyFill="1"/>
    <xf numFmtId="0" fontId="4" fillId="9" borderId="24" xfId="2" applyFont="1" applyFill="1" applyBorder="1"/>
    <xf numFmtId="0" fontId="4" fillId="9" borderId="15" xfId="2" applyFont="1" applyFill="1" applyBorder="1"/>
    <xf numFmtId="164" fontId="4" fillId="9" borderId="14" xfId="2" applyNumberFormat="1" applyFont="1" applyFill="1" applyBorder="1"/>
    <xf numFmtId="0" fontId="2" fillId="0" borderId="0" xfId="2" applyAlignment="1">
      <alignment horizontal="left"/>
    </xf>
    <xf numFmtId="0" fontId="2" fillId="0" borderId="0" xfId="2"/>
    <xf numFmtId="0" fontId="12" fillId="0" borderId="0" xfId="2" applyFont="1"/>
    <xf numFmtId="0" fontId="4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7" fillId="3" borderId="3" xfId="2" applyFont="1" applyFill="1" applyBorder="1" applyAlignment="1">
      <alignment horizontal="justify" vertical="center" wrapText="1"/>
    </xf>
    <xf numFmtId="0" fontId="7" fillId="3" borderId="2" xfId="2" applyFont="1" applyFill="1" applyBorder="1" applyAlignment="1">
      <alignment horizontal="justify" vertical="center" wrapText="1"/>
    </xf>
    <xf numFmtId="0" fontId="2" fillId="4" borderId="2" xfId="2" applyFill="1" applyBorder="1" applyAlignment="1">
      <alignment vertical="center"/>
    </xf>
    <xf numFmtId="0" fontId="5" fillId="0" borderId="0" xfId="2" applyFont="1"/>
    <xf numFmtId="4" fontId="4" fillId="0" borderId="0" xfId="2" applyNumberFormat="1" applyFont="1" applyAlignment="1">
      <alignment horizontal="left"/>
    </xf>
    <xf numFmtId="0" fontId="11" fillId="4" borderId="2" xfId="2" applyFont="1" applyFill="1" applyBorder="1" applyAlignment="1">
      <alignment vertical="center"/>
    </xf>
    <xf numFmtId="0" fontId="11" fillId="4" borderId="4" xfId="2" applyFont="1" applyFill="1" applyBorder="1" applyAlignment="1">
      <alignment vertical="center"/>
    </xf>
  </cellXfs>
  <cellStyles count="3">
    <cellStyle name="Dobro" xfId="1" builtinId="26"/>
    <cellStyle name="Navadno" xfId="0" builtinId="0"/>
    <cellStyle name="Navadno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zoomScale="90" zoomScaleNormal="90" workbookViewId="0">
      <selection activeCell="O27" sqref="O27"/>
    </sheetView>
  </sheetViews>
  <sheetFormatPr defaultRowHeight="12.75" x14ac:dyDescent="0.2"/>
  <cols>
    <col min="1" max="1" width="3.7109375" style="45" customWidth="1"/>
    <col min="2" max="2" width="54" style="45" customWidth="1"/>
    <col min="3" max="6" width="14.140625" style="45" customWidth="1"/>
    <col min="7" max="7" width="10.5703125" style="45" customWidth="1"/>
    <col min="8" max="8" width="9.42578125" style="45" customWidth="1"/>
    <col min="9" max="10" width="8.42578125" style="45" customWidth="1"/>
    <col min="11" max="11" width="9.140625" style="45"/>
    <col min="12" max="12" width="7.42578125" style="45" customWidth="1"/>
    <col min="13" max="13" width="9.140625" style="45"/>
    <col min="14" max="14" width="10.140625" style="45" customWidth="1"/>
    <col min="15" max="15" width="12" style="45" customWidth="1"/>
    <col min="16" max="16" width="17" style="45" customWidth="1"/>
    <col min="17" max="18" width="9.140625" style="45"/>
    <col min="19" max="19" width="7.85546875" style="45" customWidth="1"/>
    <col min="20" max="21" width="9.140625" style="45" hidden="1" customWidth="1"/>
    <col min="22" max="22" width="50.85546875" style="45" customWidth="1"/>
    <col min="23" max="16384" width="9.140625" style="45"/>
  </cols>
  <sheetData>
    <row r="1" spans="1:16" ht="15" customHeight="1" thickBot="1" x14ac:dyDescent="0.25">
      <c r="A1" s="50" t="s">
        <v>95</v>
      </c>
      <c r="H1" s="96"/>
      <c r="I1" s="96"/>
      <c r="J1" s="96"/>
      <c r="K1" s="49"/>
      <c r="M1" s="96" t="s">
        <v>94</v>
      </c>
      <c r="N1" s="96"/>
      <c r="O1" s="96"/>
      <c r="P1" s="48" t="s">
        <v>93</v>
      </c>
    </row>
    <row r="2" spans="1:16" ht="15" customHeight="1" x14ac:dyDescent="0.2">
      <c r="A2" s="94" t="s">
        <v>92</v>
      </c>
      <c r="B2" s="94"/>
      <c r="C2" s="95"/>
      <c r="G2" s="46"/>
      <c r="H2" s="95"/>
      <c r="I2" s="95"/>
      <c r="J2" s="95"/>
      <c r="K2" s="95"/>
      <c r="L2" s="95"/>
      <c r="M2" s="95" t="s">
        <v>91</v>
      </c>
      <c r="N2" s="95"/>
      <c r="O2" s="95"/>
      <c r="P2" s="95"/>
    </row>
    <row r="3" spans="1:16" ht="15" customHeight="1" x14ac:dyDescent="0.2">
      <c r="A3" s="94" t="s">
        <v>90</v>
      </c>
      <c r="B3" s="94"/>
      <c r="C3" s="95"/>
      <c r="G3" s="46"/>
      <c r="H3" s="95"/>
      <c r="I3" s="95"/>
      <c r="J3" s="95"/>
      <c r="M3" s="95" t="s">
        <v>119</v>
      </c>
      <c r="N3" s="95"/>
      <c r="O3" s="95"/>
    </row>
    <row r="4" spans="1:16" ht="15" customHeight="1" x14ac:dyDescent="0.2">
      <c r="A4" s="94" t="s">
        <v>89</v>
      </c>
      <c r="B4" s="94"/>
      <c r="C4" s="94"/>
      <c r="D4" s="47"/>
      <c r="E4" s="47"/>
      <c r="F4" s="47"/>
      <c r="G4" s="46"/>
      <c r="H4" s="95"/>
      <c r="I4" s="95"/>
      <c r="J4" s="95"/>
      <c r="M4" s="95" t="s">
        <v>88</v>
      </c>
      <c r="N4" s="95"/>
      <c r="O4" s="95"/>
    </row>
    <row r="5" spans="1:16" ht="15.75" customHeight="1" x14ac:dyDescent="0.2">
      <c r="A5" s="47"/>
      <c r="N5" s="44"/>
    </row>
    <row r="6" spans="1:16" ht="15" customHeight="1" x14ac:dyDescent="0.25">
      <c r="A6" s="98" t="s">
        <v>137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</row>
    <row r="7" spans="1:16" ht="15" customHeight="1" thickBot="1" x14ac:dyDescent="0.3">
      <c r="A7" s="43" t="s">
        <v>143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49.5" customHeight="1" thickBot="1" x14ac:dyDescent="0.25">
      <c r="A8" s="42" t="s">
        <v>87</v>
      </c>
      <c r="B8" s="82" t="s">
        <v>86</v>
      </c>
      <c r="C8" s="86" t="s">
        <v>146</v>
      </c>
      <c r="D8" s="83" t="s">
        <v>148</v>
      </c>
      <c r="E8" s="41" t="s">
        <v>150</v>
      </c>
      <c r="F8" s="41" t="s">
        <v>85</v>
      </c>
      <c r="G8" s="41" t="s">
        <v>84</v>
      </c>
      <c r="H8" s="41" t="s">
        <v>83</v>
      </c>
      <c r="I8" s="40" t="s">
        <v>82</v>
      </c>
      <c r="J8" s="39" t="s">
        <v>81</v>
      </c>
      <c r="K8" s="39" t="s">
        <v>80</v>
      </c>
      <c r="L8" s="38" t="s">
        <v>79</v>
      </c>
      <c r="M8" s="38" t="s">
        <v>78</v>
      </c>
      <c r="N8" s="38" t="s">
        <v>77</v>
      </c>
      <c r="O8" s="38" t="s">
        <v>76</v>
      </c>
      <c r="P8" s="38" t="s">
        <v>141</v>
      </c>
    </row>
    <row r="9" spans="1:16" ht="13.5" customHeight="1" x14ac:dyDescent="0.2">
      <c r="A9" s="36"/>
      <c r="B9" s="37" t="s">
        <v>75</v>
      </c>
      <c r="C9" s="84"/>
      <c r="D9" s="36"/>
      <c r="E9" s="36"/>
      <c r="F9" s="36"/>
      <c r="G9" s="36"/>
      <c r="H9" s="35"/>
      <c r="I9" s="34">
        <v>1</v>
      </c>
      <c r="J9" s="34">
        <v>2</v>
      </c>
      <c r="K9" s="34" t="s">
        <v>74</v>
      </c>
      <c r="L9" s="34">
        <v>4</v>
      </c>
      <c r="M9" s="34" t="s">
        <v>73</v>
      </c>
      <c r="N9" s="34" t="s">
        <v>72</v>
      </c>
      <c r="O9" s="34" t="s">
        <v>142</v>
      </c>
      <c r="P9" s="34">
        <v>8</v>
      </c>
    </row>
    <row r="10" spans="1:16" ht="15" customHeight="1" x14ac:dyDescent="0.2">
      <c r="A10" s="20" t="s">
        <v>71</v>
      </c>
      <c r="B10" s="19" t="s">
        <v>129</v>
      </c>
      <c r="C10" s="85" t="s">
        <v>147</v>
      </c>
      <c r="D10" s="85" t="s">
        <v>149</v>
      </c>
      <c r="E10" s="85" t="s">
        <v>147</v>
      </c>
      <c r="F10" s="18"/>
      <c r="G10" s="18"/>
      <c r="H10" s="17" t="s">
        <v>7</v>
      </c>
      <c r="I10" s="21">
        <v>8</v>
      </c>
      <c r="J10" s="16"/>
      <c r="K10" s="14">
        <f t="shared" ref="K10:K17" si="0">I10*J10</f>
        <v>0</v>
      </c>
      <c r="L10" s="15"/>
      <c r="M10" s="14">
        <f t="shared" ref="M10:M17" si="1">K10*L10</f>
        <v>0</v>
      </c>
      <c r="N10" s="13">
        <f t="shared" ref="N10:N17" si="2">K10-M10</f>
        <v>0</v>
      </c>
      <c r="O10" s="13">
        <f>N10*1.095</f>
        <v>0</v>
      </c>
      <c r="P10" s="14"/>
    </row>
    <row r="11" spans="1:16" ht="15" customHeight="1" x14ac:dyDescent="0.2">
      <c r="A11" s="20" t="s">
        <v>70</v>
      </c>
      <c r="B11" s="19" t="s">
        <v>130</v>
      </c>
      <c r="C11" s="85" t="s">
        <v>147</v>
      </c>
      <c r="D11" s="85" t="s">
        <v>149</v>
      </c>
      <c r="E11" s="85" t="s">
        <v>147</v>
      </c>
      <c r="F11" s="18"/>
      <c r="G11" s="18"/>
      <c r="H11" s="17" t="s">
        <v>7</v>
      </c>
      <c r="I11" s="21">
        <v>10</v>
      </c>
      <c r="J11" s="16"/>
      <c r="K11" s="14">
        <f t="shared" si="0"/>
        <v>0</v>
      </c>
      <c r="L11" s="15"/>
      <c r="M11" s="14">
        <f t="shared" si="1"/>
        <v>0</v>
      </c>
      <c r="N11" s="13">
        <f t="shared" si="2"/>
        <v>0</v>
      </c>
      <c r="O11" s="13">
        <f t="shared" ref="O11:O26" si="3">N11*1.095</f>
        <v>0</v>
      </c>
      <c r="P11" s="14"/>
    </row>
    <row r="12" spans="1:16" ht="15" customHeight="1" x14ac:dyDescent="0.2">
      <c r="A12" s="20" t="s">
        <v>69</v>
      </c>
      <c r="B12" s="19" t="s">
        <v>131</v>
      </c>
      <c r="C12" s="85" t="s">
        <v>147</v>
      </c>
      <c r="D12" s="85" t="s">
        <v>149</v>
      </c>
      <c r="E12" s="85" t="s">
        <v>147</v>
      </c>
      <c r="F12" s="18"/>
      <c r="G12" s="18"/>
      <c r="H12" s="17" t="s">
        <v>7</v>
      </c>
      <c r="I12" s="21">
        <v>8</v>
      </c>
      <c r="J12" s="16"/>
      <c r="K12" s="14">
        <f t="shared" si="0"/>
        <v>0</v>
      </c>
      <c r="L12" s="15"/>
      <c r="M12" s="14">
        <f t="shared" si="1"/>
        <v>0</v>
      </c>
      <c r="N12" s="13">
        <f t="shared" si="2"/>
        <v>0</v>
      </c>
      <c r="O12" s="13">
        <f t="shared" si="3"/>
        <v>0</v>
      </c>
      <c r="P12" s="14"/>
    </row>
    <row r="13" spans="1:16" ht="15" customHeight="1" x14ac:dyDescent="0.2">
      <c r="A13" s="20" t="s">
        <v>98</v>
      </c>
      <c r="B13" s="19" t="s">
        <v>132</v>
      </c>
      <c r="C13" s="85" t="s">
        <v>147</v>
      </c>
      <c r="D13" s="85" t="s">
        <v>149</v>
      </c>
      <c r="E13" s="85" t="s">
        <v>147</v>
      </c>
      <c r="F13" s="18"/>
      <c r="G13" s="18"/>
      <c r="H13" s="17" t="s">
        <v>7</v>
      </c>
      <c r="I13" s="81">
        <v>10</v>
      </c>
      <c r="J13" s="16"/>
      <c r="K13" s="14">
        <f t="shared" si="0"/>
        <v>0</v>
      </c>
      <c r="L13" s="15"/>
      <c r="M13" s="14">
        <f t="shared" si="1"/>
        <v>0</v>
      </c>
      <c r="N13" s="13">
        <f t="shared" si="2"/>
        <v>0</v>
      </c>
      <c r="O13" s="13">
        <f t="shared" si="3"/>
        <v>0</v>
      </c>
      <c r="P13" s="14"/>
    </row>
    <row r="14" spans="1:16" ht="15" customHeight="1" x14ac:dyDescent="0.2">
      <c r="A14" s="20" t="s">
        <v>68</v>
      </c>
      <c r="B14" s="19" t="s">
        <v>133</v>
      </c>
      <c r="C14" s="85" t="s">
        <v>147</v>
      </c>
      <c r="D14" s="85" t="s">
        <v>149</v>
      </c>
      <c r="E14" s="85" t="s">
        <v>147</v>
      </c>
      <c r="F14" s="18"/>
      <c r="G14" s="18"/>
      <c r="H14" s="17" t="s">
        <v>7</v>
      </c>
      <c r="I14" s="81">
        <v>10</v>
      </c>
      <c r="J14" s="16"/>
      <c r="K14" s="14">
        <f t="shared" si="0"/>
        <v>0</v>
      </c>
      <c r="L14" s="15"/>
      <c r="M14" s="14">
        <f t="shared" si="1"/>
        <v>0</v>
      </c>
      <c r="N14" s="13">
        <f t="shared" si="2"/>
        <v>0</v>
      </c>
      <c r="O14" s="13">
        <f t="shared" si="3"/>
        <v>0</v>
      </c>
      <c r="P14" s="14"/>
    </row>
    <row r="15" spans="1:16" ht="15" customHeight="1" x14ac:dyDescent="0.2">
      <c r="A15" s="20" t="s">
        <v>99</v>
      </c>
      <c r="B15" s="19" t="s">
        <v>134</v>
      </c>
      <c r="C15" s="85" t="s">
        <v>147</v>
      </c>
      <c r="D15" s="85" t="s">
        <v>149</v>
      </c>
      <c r="E15" s="85" t="s">
        <v>147</v>
      </c>
      <c r="F15" s="18"/>
      <c r="G15" s="18"/>
      <c r="H15" s="17" t="s">
        <v>7</v>
      </c>
      <c r="I15" s="81">
        <v>10</v>
      </c>
      <c r="J15" s="16"/>
      <c r="K15" s="14">
        <f t="shared" si="0"/>
        <v>0</v>
      </c>
      <c r="L15" s="15"/>
      <c r="M15" s="14">
        <f t="shared" si="1"/>
        <v>0</v>
      </c>
      <c r="N15" s="13">
        <f t="shared" si="2"/>
        <v>0</v>
      </c>
      <c r="O15" s="13">
        <f t="shared" si="3"/>
        <v>0</v>
      </c>
      <c r="P15" s="14"/>
    </row>
    <row r="16" spans="1:16" ht="15" customHeight="1" x14ac:dyDescent="0.2">
      <c r="A16" s="20" t="s">
        <v>67</v>
      </c>
      <c r="B16" s="19" t="s">
        <v>135</v>
      </c>
      <c r="C16" s="85" t="s">
        <v>147</v>
      </c>
      <c r="D16" s="85" t="s">
        <v>149</v>
      </c>
      <c r="E16" s="85" t="s">
        <v>147</v>
      </c>
      <c r="F16" s="18"/>
      <c r="G16" s="18"/>
      <c r="H16" s="17" t="s">
        <v>7</v>
      </c>
      <c r="I16" s="81">
        <v>8</v>
      </c>
      <c r="J16" s="16"/>
      <c r="K16" s="14">
        <f t="shared" si="0"/>
        <v>0</v>
      </c>
      <c r="L16" s="15"/>
      <c r="M16" s="14">
        <f t="shared" si="1"/>
        <v>0</v>
      </c>
      <c r="N16" s="13">
        <f t="shared" si="2"/>
        <v>0</v>
      </c>
      <c r="O16" s="13">
        <f t="shared" si="3"/>
        <v>0</v>
      </c>
      <c r="P16" s="14"/>
    </row>
    <row r="17" spans="1:16" ht="15" customHeight="1" x14ac:dyDescent="0.2">
      <c r="A17" s="20" t="s">
        <v>66</v>
      </c>
      <c r="B17" s="19" t="s">
        <v>136</v>
      </c>
      <c r="C17" s="85" t="s">
        <v>147</v>
      </c>
      <c r="D17" s="85" t="s">
        <v>149</v>
      </c>
      <c r="E17" s="85" t="s">
        <v>147</v>
      </c>
      <c r="F17" s="18"/>
      <c r="G17" s="18"/>
      <c r="H17" s="17" t="s">
        <v>7</v>
      </c>
      <c r="I17" s="81">
        <v>15</v>
      </c>
      <c r="J17" s="16"/>
      <c r="K17" s="14">
        <f t="shared" si="0"/>
        <v>0</v>
      </c>
      <c r="L17" s="15"/>
      <c r="M17" s="14">
        <f t="shared" si="1"/>
        <v>0</v>
      </c>
      <c r="N17" s="13">
        <f t="shared" si="2"/>
        <v>0</v>
      </c>
      <c r="O17" s="13">
        <f t="shared" si="3"/>
        <v>0</v>
      </c>
      <c r="P17" s="14"/>
    </row>
    <row r="18" spans="1:16" ht="15" customHeight="1" x14ac:dyDescent="0.2">
      <c r="A18" s="20"/>
      <c r="B18" s="28" t="s">
        <v>45</v>
      </c>
      <c r="C18" s="32"/>
      <c r="D18" s="32"/>
      <c r="E18" s="32"/>
      <c r="F18" s="33"/>
      <c r="G18" s="33"/>
      <c r="H18" s="32"/>
      <c r="I18" s="26"/>
      <c r="J18" s="31"/>
      <c r="K18" s="29"/>
      <c r="L18" s="30"/>
      <c r="M18" s="29"/>
      <c r="N18" s="23"/>
      <c r="O18" s="29"/>
      <c r="P18" s="29"/>
    </row>
    <row r="19" spans="1:16" ht="15" customHeight="1" x14ac:dyDescent="0.2">
      <c r="A19" s="20" t="s">
        <v>65</v>
      </c>
      <c r="B19" s="19" t="s">
        <v>37</v>
      </c>
      <c r="C19" s="85" t="s">
        <v>147</v>
      </c>
      <c r="D19" s="85" t="s">
        <v>149</v>
      </c>
      <c r="E19" s="85" t="s">
        <v>147</v>
      </c>
      <c r="F19" s="18"/>
      <c r="G19" s="18"/>
      <c r="H19" s="17" t="s">
        <v>7</v>
      </c>
      <c r="I19" s="81">
        <v>5</v>
      </c>
      <c r="J19" s="16"/>
      <c r="K19" s="14">
        <f t="shared" ref="K19:K21" si="4">I19*J19</f>
        <v>0</v>
      </c>
      <c r="L19" s="15"/>
      <c r="M19" s="14">
        <f t="shared" ref="M19:M21" si="5">K19*L19</f>
        <v>0</v>
      </c>
      <c r="N19" s="13">
        <f t="shared" ref="N19:N21" si="6">K19-M19</f>
        <v>0</v>
      </c>
      <c r="O19" s="13">
        <f t="shared" si="3"/>
        <v>0</v>
      </c>
      <c r="P19" s="14"/>
    </row>
    <row r="20" spans="1:16" ht="15" customHeight="1" x14ac:dyDescent="0.2">
      <c r="A20" s="20" t="s">
        <v>64</v>
      </c>
      <c r="B20" s="19" t="s">
        <v>35</v>
      </c>
      <c r="C20" s="85" t="s">
        <v>147</v>
      </c>
      <c r="D20" s="85" t="s">
        <v>149</v>
      </c>
      <c r="E20" s="85" t="s">
        <v>147</v>
      </c>
      <c r="F20" s="18"/>
      <c r="G20" s="18"/>
      <c r="H20" s="17" t="s">
        <v>7</v>
      </c>
      <c r="I20" s="81">
        <v>5</v>
      </c>
      <c r="J20" s="16"/>
      <c r="K20" s="14">
        <f t="shared" si="4"/>
        <v>0</v>
      </c>
      <c r="L20" s="15"/>
      <c r="M20" s="14">
        <f t="shared" si="5"/>
        <v>0</v>
      </c>
      <c r="N20" s="13">
        <f t="shared" si="6"/>
        <v>0</v>
      </c>
      <c r="O20" s="13">
        <f t="shared" si="3"/>
        <v>0</v>
      </c>
      <c r="P20" s="14"/>
    </row>
    <row r="21" spans="1:16" ht="15" customHeight="1" x14ac:dyDescent="0.2">
      <c r="A21" s="20" t="s">
        <v>63</v>
      </c>
      <c r="B21" s="19" t="s">
        <v>33</v>
      </c>
      <c r="C21" s="85" t="s">
        <v>147</v>
      </c>
      <c r="D21" s="85" t="s">
        <v>149</v>
      </c>
      <c r="E21" s="85" t="s">
        <v>147</v>
      </c>
      <c r="F21" s="18"/>
      <c r="G21" s="18"/>
      <c r="H21" s="17" t="s">
        <v>7</v>
      </c>
      <c r="I21" s="81">
        <v>10</v>
      </c>
      <c r="J21" s="16"/>
      <c r="K21" s="14">
        <f t="shared" si="4"/>
        <v>0</v>
      </c>
      <c r="L21" s="15"/>
      <c r="M21" s="14">
        <f t="shared" si="5"/>
        <v>0</v>
      </c>
      <c r="N21" s="13">
        <f t="shared" si="6"/>
        <v>0</v>
      </c>
      <c r="O21" s="13">
        <f t="shared" si="3"/>
        <v>0</v>
      </c>
      <c r="P21" s="14"/>
    </row>
    <row r="22" spans="1:16" ht="15" customHeight="1" x14ac:dyDescent="0.2">
      <c r="A22" s="20" t="s">
        <v>62</v>
      </c>
      <c r="B22" s="19" t="s">
        <v>158</v>
      </c>
      <c r="C22" s="85" t="s">
        <v>147</v>
      </c>
      <c r="D22" s="85" t="s">
        <v>149</v>
      </c>
      <c r="E22" s="85" t="s">
        <v>147</v>
      </c>
      <c r="F22" s="18"/>
      <c r="G22" s="18"/>
      <c r="H22" s="17" t="s">
        <v>7</v>
      </c>
      <c r="I22" s="81">
        <v>10</v>
      </c>
      <c r="J22" s="16"/>
      <c r="K22" s="14">
        <f t="shared" ref="K22" si="7">I22*J22</f>
        <v>0</v>
      </c>
      <c r="L22" s="15"/>
      <c r="M22" s="14">
        <f t="shared" ref="M22" si="8">K22*L22</f>
        <v>0</v>
      </c>
      <c r="N22" s="13">
        <f t="shared" ref="N22" si="9">K22-M22</f>
        <v>0</v>
      </c>
      <c r="O22" s="13">
        <f t="shared" ref="O22" si="10">N22*1.095</f>
        <v>0</v>
      </c>
      <c r="P22" s="14"/>
    </row>
    <row r="23" spans="1:16" ht="15" customHeight="1" x14ac:dyDescent="0.2">
      <c r="A23" s="20"/>
      <c r="B23" s="28" t="s">
        <v>13</v>
      </c>
      <c r="C23" s="32"/>
      <c r="D23" s="32"/>
      <c r="E23" s="32"/>
      <c r="F23" s="33"/>
      <c r="G23" s="33"/>
      <c r="H23" s="32"/>
      <c r="I23" s="26"/>
      <c r="J23" s="31"/>
      <c r="K23" s="29"/>
      <c r="L23" s="30"/>
      <c r="M23" s="29"/>
      <c r="N23" s="23"/>
      <c r="O23" s="29"/>
      <c r="P23" s="29"/>
    </row>
    <row r="24" spans="1:16" ht="15" customHeight="1" x14ac:dyDescent="0.2">
      <c r="A24" s="20" t="s">
        <v>61</v>
      </c>
      <c r="B24" s="19" t="s">
        <v>30</v>
      </c>
      <c r="C24" s="85" t="s">
        <v>147</v>
      </c>
      <c r="D24" s="85" t="s">
        <v>149</v>
      </c>
      <c r="E24" s="85" t="s">
        <v>147</v>
      </c>
      <c r="F24" s="18"/>
      <c r="G24" s="18"/>
      <c r="H24" s="17" t="s">
        <v>7</v>
      </c>
      <c r="I24" s="81">
        <v>10</v>
      </c>
      <c r="J24" s="16"/>
      <c r="K24" s="14">
        <f t="shared" ref="K24" si="11">I24*J24</f>
        <v>0</v>
      </c>
      <c r="L24" s="15"/>
      <c r="M24" s="14">
        <f t="shared" ref="M24" si="12">K24*L24</f>
        <v>0</v>
      </c>
      <c r="N24" s="13">
        <f t="shared" ref="N24" si="13">K24-M24</f>
        <v>0</v>
      </c>
      <c r="O24" s="13">
        <f t="shared" si="3"/>
        <v>0</v>
      </c>
      <c r="P24" s="14"/>
    </row>
    <row r="25" spans="1:16" ht="15" customHeight="1" x14ac:dyDescent="0.2">
      <c r="A25" s="20" t="s">
        <v>59</v>
      </c>
      <c r="B25" s="19" t="s">
        <v>145</v>
      </c>
      <c r="C25" s="85" t="s">
        <v>147</v>
      </c>
      <c r="D25" s="85" t="s">
        <v>149</v>
      </c>
      <c r="E25" s="85" t="s">
        <v>147</v>
      </c>
      <c r="F25" s="63"/>
      <c r="G25" s="63"/>
      <c r="H25" s="17" t="s">
        <v>7</v>
      </c>
      <c r="I25" s="81">
        <v>10</v>
      </c>
      <c r="J25" s="64"/>
      <c r="K25" s="14">
        <f t="shared" ref="K25" si="14">I25*J25</f>
        <v>0</v>
      </c>
      <c r="L25" s="15"/>
      <c r="M25" s="14">
        <f t="shared" ref="M25" si="15">K25*L25</f>
        <v>0</v>
      </c>
      <c r="N25" s="13">
        <f t="shared" ref="N25" si="16">K25-M25</f>
        <v>0</v>
      </c>
      <c r="O25" s="13">
        <f t="shared" ref="O25" si="17">N25*1.095</f>
        <v>0</v>
      </c>
      <c r="P25" s="14"/>
    </row>
    <row r="26" spans="1:16" ht="15" customHeight="1" thickBot="1" x14ac:dyDescent="0.25">
      <c r="A26" s="20" t="s">
        <v>58</v>
      </c>
      <c r="B26" s="19" t="s">
        <v>8</v>
      </c>
      <c r="C26" s="85" t="s">
        <v>147</v>
      </c>
      <c r="D26" s="85" t="s">
        <v>149</v>
      </c>
      <c r="E26" s="85" t="s">
        <v>147</v>
      </c>
      <c r="F26" s="18"/>
      <c r="G26" s="18"/>
      <c r="H26" s="17" t="s">
        <v>7</v>
      </c>
      <c r="I26" s="81">
        <v>25</v>
      </c>
      <c r="J26" s="16"/>
      <c r="K26" s="14">
        <f t="shared" ref="K26" si="18">I26*J26</f>
        <v>0</v>
      </c>
      <c r="L26" s="15"/>
      <c r="M26" s="14">
        <f t="shared" ref="M26" si="19">K26*L26</f>
        <v>0</v>
      </c>
      <c r="N26" s="13">
        <f t="shared" ref="N26" si="20">K26-M26</f>
        <v>0</v>
      </c>
      <c r="O26" s="13">
        <f t="shared" si="3"/>
        <v>0</v>
      </c>
      <c r="P26" s="14"/>
    </row>
    <row r="27" spans="1:16" ht="15" customHeight="1" thickBot="1" x14ac:dyDescent="0.25">
      <c r="A27" s="12"/>
      <c r="B27" s="99" t="s">
        <v>6</v>
      </c>
      <c r="C27" s="100"/>
      <c r="D27" s="100"/>
      <c r="E27" s="100"/>
      <c r="F27" s="100"/>
      <c r="G27" s="100"/>
      <c r="H27" s="101"/>
      <c r="I27" s="101"/>
      <c r="J27" s="101"/>
      <c r="K27" s="101"/>
      <c r="L27" s="101"/>
      <c r="M27" s="101"/>
      <c r="N27" s="51">
        <f>SUM(N10:N26)</f>
        <v>0</v>
      </c>
      <c r="O27" s="11">
        <f>SUM(O10:O26)</f>
        <v>0</v>
      </c>
      <c r="P27" s="52"/>
    </row>
    <row r="28" spans="1:16" ht="15" customHeight="1" x14ac:dyDescent="0.2">
      <c r="A28" s="7" t="s">
        <v>159</v>
      </c>
      <c r="B28" s="7"/>
      <c r="C28" s="7"/>
      <c r="D28" s="7"/>
      <c r="E28" s="7"/>
      <c r="F28" s="7"/>
      <c r="G28" s="7"/>
      <c r="H28" s="3"/>
      <c r="I28" s="3"/>
      <c r="J28" s="3"/>
      <c r="K28" s="3"/>
      <c r="L28" s="3"/>
      <c r="M28" s="3"/>
      <c r="N28" s="2"/>
      <c r="O28" s="3"/>
      <c r="P28" s="3"/>
    </row>
    <row r="29" spans="1:16" ht="15" customHeight="1" x14ac:dyDescent="0.2">
      <c r="A29" s="97" t="s">
        <v>5</v>
      </c>
      <c r="B29" s="97"/>
      <c r="C29" s="97"/>
      <c r="D29" s="97"/>
      <c r="E29" s="97"/>
      <c r="F29" s="97"/>
      <c r="G29" s="97"/>
      <c r="H29" s="102"/>
      <c r="I29" s="102"/>
      <c r="J29" s="102"/>
      <c r="K29" s="3"/>
      <c r="L29" s="3"/>
      <c r="M29" s="3"/>
      <c r="N29" s="2"/>
      <c r="O29" s="3"/>
      <c r="P29" s="3"/>
    </row>
    <row r="30" spans="1:16" ht="15" customHeight="1" x14ac:dyDescent="0.2">
      <c r="A30" s="97" t="s">
        <v>4</v>
      </c>
      <c r="B30" s="97"/>
      <c r="C30" s="97"/>
      <c r="D30" s="97"/>
      <c r="E30" s="97"/>
      <c r="F30" s="97"/>
      <c r="G30" s="97"/>
      <c r="H30" s="102"/>
      <c r="I30" s="102"/>
      <c r="J30" s="102"/>
      <c r="K30" s="102"/>
      <c r="L30" s="102"/>
      <c r="M30" s="3"/>
      <c r="N30" s="2"/>
      <c r="O30" s="3"/>
      <c r="P30" s="3"/>
    </row>
    <row r="31" spans="1:16" ht="15" customHeight="1" x14ac:dyDescent="0.2">
      <c r="A31" s="10" t="s">
        <v>3</v>
      </c>
      <c r="B31" s="10"/>
      <c r="C31" s="10"/>
      <c r="D31" s="10"/>
      <c r="E31" s="10"/>
      <c r="F31" s="10"/>
      <c r="G31" s="10"/>
      <c r="H31" s="9"/>
      <c r="I31" s="8"/>
      <c r="J31" s="3"/>
      <c r="K31" s="3"/>
      <c r="L31" s="3"/>
      <c r="M31" s="3"/>
      <c r="N31" s="2"/>
      <c r="O31" s="3"/>
      <c r="P31" s="3"/>
    </row>
    <row r="32" spans="1:16" ht="15" customHeight="1" thickBot="1" x14ac:dyDescent="0.25">
      <c r="A32" s="10"/>
      <c r="B32" s="10"/>
      <c r="C32" s="10"/>
      <c r="D32" s="10"/>
      <c r="E32" s="10"/>
      <c r="F32" s="10"/>
      <c r="G32" s="10"/>
      <c r="H32" s="9"/>
      <c r="I32" s="8"/>
      <c r="J32" s="3"/>
      <c r="K32" s="3"/>
      <c r="L32" s="3"/>
      <c r="M32" s="3"/>
      <c r="N32" s="2"/>
      <c r="O32" s="3"/>
      <c r="P32" s="3"/>
    </row>
    <row r="33" spans="1:16" ht="15" customHeight="1" x14ac:dyDescent="0.2">
      <c r="A33" s="53" t="s">
        <v>140</v>
      </c>
      <c r="B33" s="54"/>
      <c r="C33" s="54"/>
      <c r="D33" s="54"/>
      <c r="E33" s="54"/>
      <c r="F33" s="54"/>
      <c r="G33" s="54"/>
      <c r="H33" s="55"/>
      <c r="I33" s="54"/>
      <c r="J33" s="54"/>
      <c r="K33" s="54"/>
      <c r="L33" s="54"/>
      <c r="M33" s="54"/>
      <c r="N33" s="56"/>
      <c r="O33" s="54"/>
      <c r="P33" s="57"/>
    </row>
    <row r="34" spans="1:16" ht="15" customHeight="1" thickBot="1" x14ac:dyDescent="0.25">
      <c r="A34" s="58" t="s">
        <v>139</v>
      </c>
      <c r="B34" s="60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  <c r="N34" s="61"/>
      <c r="O34" s="60"/>
      <c r="P34" s="62"/>
    </row>
    <row r="35" spans="1:1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3"/>
      <c r="N35" s="2"/>
      <c r="O35" s="3"/>
      <c r="P35" s="3"/>
    </row>
    <row r="36" spans="1:16" ht="15" customHeight="1" x14ac:dyDescent="0.2">
      <c r="A36" s="97" t="s">
        <v>151</v>
      </c>
      <c r="B36" s="97"/>
      <c r="C36" s="97"/>
      <c r="D36" s="97"/>
      <c r="E36" s="97"/>
      <c r="F36" s="97"/>
      <c r="G36" s="97"/>
      <c r="H36" s="102"/>
      <c r="I36" s="102"/>
      <c r="J36" s="102"/>
      <c r="K36" s="102"/>
      <c r="L36" s="3"/>
      <c r="M36" s="3"/>
      <c r="N36" s="2"/>
      <c r="O36" s="3"/>
      <c r="P36" s="3"/>
    </row>
    <row r="37" spans="1:16" ht="15" customHeight="1" x14ac:dyDescent="0.2">
      <c r="A37" s="7"/>
      <c r="B37" s="7"/>
      <c r="C37" s="7"/>
      <c r="D37" s="7"/>
      <c r="E37" s="7"/>
      <c r="F37" s="7"/>
      <c r="G37" s="7"/>
      <c r="H37" s="3"/>
      <c r="I37" s="4"/>
      <c r="J37" s="3"/>
      <c r="K37" s="3"/>
      <c r="L37" s="3"/>
      <c r="M37" s="3"/>
      <c r="N37" s="2"/>
      <c r="O37" s="3"/>
      <c r="P37" s="3"/>
    </row>
    <row r="38" spans="1:16" ht="15" customHeight="1" x14ac:dyDescent="0.2">
      <c r="A38" s="97" t="s">
        <v>2</v>
      </c>
      <c r="B38" s="97"/>
      <c r="C38" s="7"/>
      <c r="D38" s="7"/>
      <c r="E38" s="7"/>
      <c r="F38" s="7"/>
      <c r="G38" s="7"/>
      <c r="H38" s="3"/>
      <c r="I38" s="4"/>
      <c r="J38" s="3"/>
      <c r="K38" s="3"/>
      <c r="L38" s="3"/>
      <c r="M38" s="3" t="s">
        <v>1</v>
      </c>
      <c r="N38" s="7"/>
      <c r="O38" s="103"/>
      <c r="P38" s="103"/>
    </row>
    <row r="39" spans="1:16" ht="15" customHeight="1" x14ac:dyDescent="0.2">
      <c r="A39" s="97" t="s">
        <v>0</v>
      </c>
      <c r="B39" s="97"/>
      <c r="C39" s="7"/>
      <c r="D39" s="7"/>
      <c r="E39" s="7"/>
      <c r="F39" s="7"/>
      <c r="G39" s="7"/>
      <c r="H39" s="3"/>
      <c r="I39" s="4"/>
      <c r="J39" s="6"/>
      <c r="K39" s="6"/>
      <c r="L39" s="6"/>
      <c r="M39" s="6" t="s">
        <v>0</v>
      </c>
      <c r="N39" s="6"/>
      <c r="O39" s="6"/>
      <c r="P39" s="6"/>
    </row>
    <row r="40" spans="1:16" ht="15" customHeight="1" x14ac:dyDescent="0.2">
      <c r="A40" s="5"/>
      <c r="B40" s="3"/>
      <c r="C40" s="3"/>
      <c r="D40" s="3"/>
      <c r="E40" s="3"/>
      <c r="F40" s="3"/>
      <c r="G40" s="3"/>
      <c r="H40" s="3"/>
      <c r="I40" s="4"/>
      <c r="J40" s="6"/>
      <c r="K40" s="6"/>
      <c r="L40" s="6"/>
      <c r="M40" s="6"/>
      <c r="N40" s="6"/>
      <c r="O40" s="6"/>
      <c r="P40" s="6"/>
    </row>
    <row r="41" spans="1:16" ht="15" customHeight="1" x14ac:dyDescent="0.2">
      <c r="A41" s="5"/>
      <c r="B41" s="65"/>
      <c r="C41" s="3"/>
      <c r="D41" s="3"/>
      <c r="E41" s="3"/>
      <c r="F41" s="3"/>
      <c r="G41" s="3"/>
      <c r="H41" s="3"/>
      <c r="I41" s="4"/>
      <c r="J41" s="3"/>
      <c r="K41" s="3"/>
      <c r="L41" s="3"/>
      <c r="M41" s="3"/>
      <c r="N41" s="2"/>
      <c r="O41" s="3"/>
      <c r="P41" s="3"/>
    </row>
    <row r="42" spans="1:16" ht="18.9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8.95" customHeight="1" x14ac:dyDescent="0.2"/>
  </sheetData>
  <mergeCells count="19">
    <mergeCell ref="A39:B39"/>
    <mergeCell ref="A4:C4"/>
    <mergeCell ref="H4:J4"/>
    <mergeCell ref="M4:O4"/>
    <mergeCell ref="A6:P6"/>
    <mergeCell ref="B27:M27"/>
    <mergeCell ref="A29:J29"/>
    <mergeCell ref="A30:L30"/>
    <mergeCell ref="A36:K36"/>
    <mergeCell ref="A38:B38"/>
    <mergeCell ref="O38:P38"/>
    <mergeCell ref="A3:C3"/>
    <mergeCell ref="H3:J3"/>
    <mergeCell ref="M3:O3"/>
    <mergeCell ref="H1:J1"/>
    <mergeCell ref="M1:O1"/>
    <mergeCell ref="A2:C2"/>
    <mergeCell ref="H2:L2"/>
    <mergeCell ref="M2:P2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5"/>
  <sheetViews>
    <sheetView tabSelected="1" topLeftCell="A15" zoomScale="80" zoomScaleNormal="80" workbookViewId="0">
      <selection activeCell="V20" sqref="V20"/>
    </sheetView>
  </sheetViews>
  <sheetFormatPr defaultRowHeight="12.75" x14ac:dyDescent="0.2"/>
  <cols>
    <col min="1" max="1" width="3.7109375" style="45" customWidth="1"/>
    <col min="2" max="2" width="54" style="45" customWidth="1"/>
    <col min="3" max="6" width="14.140625" style="45" customWidth="1"/>
    <col min="7" max="7" width="10.5703125" style="45" customWidth="1"/>
    <col min="8" max="8" width="9.42578125" style="45" customWidth="1"/>
    <col min="9" max="10" width="8.42578125" style="45" customWidth="1"/>
    <col min="11" max="11" width="9.140625" style="45"/>
    <col min="12" max="12" width="7.42578125" style="45" customWidth="1"/>
    <col min="13" max="13" width="9.140625" style="45"/>
    <col min="14" max="14" width="10.140625" style="45" customWidth="1"/>
    <col min="15" max="15" width="10.85546875" style="45" customWidth="1"/>
    <col min="16" max="16" width="16.28515625" style="45" customWidth="1"/>
    <col min="17" max="18" width="9.140625" style="45"/>
    <col min="19" max="19" width="9" style="45" customWidth="1"/>
    <col min="20" max="21" width="9.140625" style="45" hidden="1" customWidth="1"/>
    <col min="22" max="22" width="57.28515625" style="45" customWidth="1"/>
    <col min="23" max="16384" width="9.140625" style="45"/>
  </cols>
  <sheetData>
    <row r="1" spans="1:16" ht="15" customHeight="1" thickBot="1" x14ac:dyDescent="0.25">
      <c r="A1" s="50" t="s">
        <v>95</v>
      </c>
      <c r="H1" s="96"/>
      <c r="I1" s="96"/>
      <c r="J1" s="96"/>
      <c r="K1" s="49"/>
      <c r="M1" s="96" t="s">
        <v>94</v>
      </c>
      <c r="N1" s="96"/>
      <c r="O1" s="96"/>
      <c r="P1" s="48" t="s">
        <v>93</v>
      </c>
    </row>
    <row r="2" spans="1:16" ht="15" customHeight="1" x14ac:dyDescent="0.2">
      <c r="A2" s="94" t="s">
        <v>92</v>
      </c>
      <c r="B2" s="94"/>
      <c r="C2" s="95"/>
      <c r="G2" s="46"/>
      <c r="H2" s="95"/>
      <c r="I2" s="95"/>
      <c r="J2" s="95"/>
      <c r="K2" s="95"/>
      <c r="L2" s="95"/>
      <c r="M2" s="95" t="s">
        <v>91</v>
      </c>
      <c r="N2" s="95"/>
      <c r="O2" s="95"/>
      <c r="P2" s="95"/>
    </row>
    <row r="3" spans="1:16" ht="15" customHeight="1" x14ac:dyDescent="0.2">
      <c r="A3" s="94" t="s">
        <v>90</v>
      </c>
      <c r="B3" s="94"/>
      <c r="C3" s="95"/>
      <c r="G3" s="46"/>
      <c r="H3" s="95"/>
      <c r="I3" s="95"/>
      <c r="J3" s="95"/>
      <c r="M3" s="95" t="s">
        <v>119</v>
      </c>
      <c r="N3" s="95"/>
      <c r="O3" s="95"/>
    </row>
    <row r="4" spans="1:16" ht="15" customHeight="1" x14ac:dyDescent="0.2">
      <c r="A4" s="94" t="s">
        <v>89</v>
      </c>
      <c r="B4" s="94"/>
      <c r="C4" s="94"/>
      <c r="D4" s="47"/>
      <c r="E4" s="47"/>
      <c r="F4" s="47"/>
      <c r="G4" s="46"/>
      <c r="H4" s="95"/>
      <c r="I4" s="95"/>
      <c r="J4" s="95"/>
      <c r="M4" s="95" t="s">
        <v>88</v>
      </c>
      <c r="N4" s="95"/>
      <c r="O4" s="95"/>
    </row>
    <row r="5" spans="1:16" ht="15.75" customHeight="1" x14ac:dyDescent="0.2">
      <c r="A5" s="47"/>
      <c r="N5" s="44"/>
    </row>
    <row r="6" spans="1:16" ht="15" customHeight="1" x14ac:dyDescent="0.25">
      <c r="A6" s="98" t="s">
        <v>137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</row>
    <row r="7" spans="1:16" ht="15" customHeight="1" thickBot="1" x14ac:dyDescent="0.3">
      <c r="A7" s="43" t="s">
        <v>144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49.5" customHeight="1" thickBot="1" x14ac:dyDescent="0.25">
      <c r="A8" s="42" t="s">
        <v>87</v>
      </c>
      <c r="B8" s="82" t="s">
        <v>86</v>
      </c>
      <c r="C8" s="86" t="s">
        <v>146</v>
      </c>
      <c r="D8" s="83" t="s">
        <v>148</v>
      </c>
      <c r="E8" s="41" t="s">
        <v>150</v>
      </c>
      <c r="F8" s="41" t="s">
        <v>85</v>
      </c>
      <c r="G8" s="41" t="s">
        <v>84</v>
      </c>
      <c r="H8" s="41" t="s">
        <v>83</v>
      </c>
      <c r="I8" s="40" t="s">
        <v>82</v>
      </c>
      <c r="J8" s="39" t="s">
        <v>81</v>
      </c>
      <c r="K8" s="39" t="s">
        <v>80</v>
      </c>
      <c r="L8" s="38" t="s">
        <v>79</v>
      </c>
      <c r="M8" s="38" t="s">
        <v>78</v>
      </c>
      <c r="N8" s="38" t="s">
        <v>77</v>
      </c>
      <c r="O8" s="38" t="s">
        <v>76</v>
      </c>
      <c r="P8" s="38" t="s">
        <v>141</v>
      </c>
    </row>
    <row r="9" spans="1:16" ht="13.5" customHeight="1" x14ac:dyDescent="0.2">
      <c r="A9" s="36"/>
      <c r="B9" s="37" t="s">
        <v>75</v>
      </c>
      <c r="C9" s="84"/>
      <c r="D9" s="36"/>
      <c r="E9" s="36"/>
      <c r="F9" s="36"/>
      <c r="G9" s="36"/>
      <c r="H9" s="35"/>
      <c r="I9" s="34">
        <v>1</v>
      </c>
      <c r="J9" s="34">
        <v>2</v>
      </c>
      <c r="K9" s="34" t="s">
        <v>74</v>
      </c>
      <c r="L9" s="34">
        <v>4</v>
      </c>
      <c r="M9" s="34" t="s">
        <v>73</v>
      </c>
      <c r="N9" s="34" t="s">
        <v>72</v>
      </c>
      <c r="O9" s="34" t="s">
        <v>142</v>
      </c>
      <c r="P9" s="34">
        <v>8</v>
      </c>
    </row>
    <row r="10" spans="1:16" ht="25.5" customHeight="1" x14ac:dyDescent="0.2">
      <c r="A10" s="20" t="s">
        <v>71</v>
      </c>
      <c r="B10" s="19" t="s">
        <v>103</v>
      </c>
      <c r="C10" s="85" t="s">
        <v>147</v>
      </c>
      <c r="D10" s="85" t="s">
        <v>149</v>
      </c>
      <c r="E10" s="85" t="s">
        <v>147</v>
      </c>
      <c r="F10" s="18"/>
      <c r="G10" s="22"/>
      <c r="H10" s="17" t="s">
        <v>7</v>
      </c>
      <c r="I10" s="21">
        <v>25</v>
      </c>
      <c r="J10" s="16"/>
      <c r="K10" s="14">
        <f t="shared" ref="K10:K27" si="0">I10*J10</f>
        <v>0</v>
      </c>
      <c r="L10" s="15"/>
      <c r="M10" s="14">
        <f t="shared" ref="M10:M27" si="1">K10*L10</f>
        <v>0</v>
      </c>
      <c r="N10" s="13">
        <f t="shared" ref="N10:N27" si="2">K10-M10</f>
        <v>0</v>
      </c>
      <c r="O10" s="14">
        <f>N10*1.095</f>
        <v>0</v>
      </c>
      <c r="P10" s="14"/>
    </row>
    <row r="11" spans="1:16" ht="22.5" customHeight="1" x14ac:dyDescent="0.2">
      <c r="A11" s="20" t="s">
        <v>70</v>
      </c>
      <c r="B11" s="19" t="s">
        <v>104</v>
      </c>
      <c r="C11" s="85" t="s">
        <v>147</v>
      </c>
      <c r="D11" s="85" t="s">
        <v>149</v>
      </c>
      <c r="E11" s="85" t="s">
        <v>147</v>
      </c>
      <c r="F11" s="18"/>
      <c r="G11" s="22"/>
      <c r="H11" s="17" t="s">
        <v>7</v>
      </c>
      <c r="I11" s="21">
        <v>15</v>
      </c>
      <c r="J11" s="16"/>
      <c r="K11" s="14">
        <f t="shared" si="0"/>
        <v>0</v>
      </c>
      <c r="L11" s="15"/>
      <c r="M11" s="14">
        <f t="shared" si="1"/>
        <v>0</v>
      </c>
      <c r="N11" s="13">
        <f t="shared" si="2"/>
        <v>0</v>
      </c>
      <c r="O11" s="14">
        <f t="shared" ref="O11:O59" si="3">N11*1.095</f>
        <v>0</v>
      </c>
      <c r="P11" s="14"/>
    </row>
    <row r="12" spans="1:16" ht="25.5" customHeight="1" x14ac:dyDescent="0.2">
      <c r="A12" s="20" t="s">
        <v>69</v>
      </c>
      <c r="B12" s="19" t="s">
        <v>105</v>
      </c>
      <c r="C12" s="85" t="s">
        <v>147</v>
      </c>
      <c r="D12" s="85" t="s">
        <v>149</v>
      </c>
      <c r="E12" s="85" t="s">
        <v>147</v>
      </c>
      <c r="F12" s="18"/>
      <c r="G12" s="22"/>
      <c r="H12" s="17" t="s">
        <v>7</v>
      </c>
      <c r="I12" s="21">
        <v>25</v>
      </c>
      <c r="J12" s="16"/>
      <c r="K12" s="14">
        <f t="shared" si="0"/>
        <v>0</v>
      </c>
      <c r="L12" s="15"/>
      <c r="M12" s="14">
        <f t="shared" si="1"/>
        <v>0</v>
      </c>
      <c r="N12" s="13">
        <f t="shared" si="2"/>
        <v>0</v>
      </c>
      <c r="O12" s="14">
        <f t="shared" si="3"/>
        <v>0</v>
      </c>
      <c r="P12" s="14"/>
    </row>
    <row r="13" spans="1:16" ht="29.25" customHeight="1" x14ac:dyDescent="0.2">
      <c r="A13" s="20" t="s">
        <v>98</v>
      </c>
      <c r="B13" s="19" t="s">
        <v>106</v>
      </c>
      <c r="C13" s="85" t="s">
        <v>147</v>
      </c>
      <c r="D13" s="85" t="s">
        <v>149</v>
      </c>
      <c r="E13" s="85" t="s">
        <v>147</v>
      </c>
      <c r="F13" s="18"/>
      <c r="G13" s="22"/>
      <c r="H13" s="17" t="s">
        <v>7</v>
      </c>
      <c r="I13" s="21">
        <v>8</v>
      </c>
      <c r="J13" s="16"/>
      <c r="K13" s="14">
        <f t="shared" si="0"/>
        <v>0</v>
      </c>
      <c r="L13" s="15"/>
      <c r="M13" s="14">
        <f t="shared" si="1"/>
        <v>0</v>
      </c>
      <c r="N13" s="13">
        <f t="shared" si="2"/>
        <v>0</v>
      </c>
      <c r="O13" s="14">
        <f t="shared" si="3"/>
        <v>0</v>
      </c>
      <c r="P13" s="14"/>
    </row>
    <row r="14" spans="1:16" ht="28.5" customHeight="1" x14ac:dyDescent="0.2">
      <c r="A14" s="20" t="s">
        <v>68</v>
      </c>
      <c r="B14" s="19" t="s">
        <v>107</v>
      </c>
      <c r="C14" s="85" t="s">
        <v>147</v>
      </c>
      <c r="D14" s="85" t="s">
        <v>149</v>
      </c>
      <c r="E14" s="85" t="s">
        <v>147</v>
      </c>
      <c r="F14" s="18"/>
      <c r="G14" s="22"/>
      <c r="H14" s="17" t="s">
        <v>7</v>
      </c>
      <c r="I14" s="21">
        <v>8</v>
      </c>
      <c r="J14" s="16"/>
      <c r="K14" s="14">
        <f t="shared" si="0"/>
        <v>0</v>
      </c>
      <c r="L14" s="15"/>
      <c r="M14" s="14">
        <f t="shared" si="1"/>
        <v>0</v>
      </c>
      <c r="N14" s="13">
        <f t="shared" si="2"/>
        <v>0</v>
      </c>
      <c r="O14" s="14">
        <f t="shared" si="3"/>
        <v>0</v>
      </c>
      <c r="P14" s="14"/>
    </row>
    <row r="15" spans="1:16" ht="21" customHeight="1" x14ac:dyDescent="0.2">
      <c r="A15" s="20" t="s">
        <v>99</v>
      </c>
      <c r="B15" s="19" t="s">
        <v>108</v>
      </c>
      <c r="C15" s="85" t="s">
        <v>147</v>
      </c>
      <c r="D15" s="85" t="s">
        <v>149</v>
      </c>
      <c r="E15" s="85" t="s">
        <v>147</v>
      </c>
      <c r="F15" s="18"/>
      <c r="G15" s="22"/>
      <c r="H15" s="17" t="s">
        <v>7</v>
      </c>
      <c r="I15" s="21">
        <v>8</v>
      </c>
      <c r="J15" s="16"/>
      <c r="K15" s="14">
        <f t="shared" si="0"/>
        <v>0</v>
      </c>
      <c r="L15" s="15"/>
      <c r="M15" s="14">
        <f t="shared" si="1"/>
        <v>0</v>
      </c>
      <c r="N15" s="13">
        <f t="shared" si="2"/>
        <v>0</v>
      </c>
      <c r="O15" s="14">
        <f t="shared" si="3"/>
        <v>0</v>
      </c>
      <c r="P15" s="14"/>
    </row>
    <row r="16" spans="1:16" ht="30.75" customHeight="1" x14ac:dyDescent="0.2">
      <c r="A16" s="20" t="s">
        <v>67</v>
      </c>
      <c r="B16" s="19" t="s">
        <v>153</v>
      </c>
      <c r="C16" s="85" t="s">
        <v>147</v>
      </c>
      <c r="D16" s="85" t="s">
        <v>149</v>
      </c>
      <c r="E16" s="85" t="s">
        <v>147</v>
      </c>
      <c r="F16" s="18"/>
      <c r="G16" s="22"/>
      <c r="H16" s="17" t="s">
        <v>7</v>
      </c>
      <c r="I16" s="21">
        <v>10</v>
      </c>
      <c r="J16" s="16"/>
      <c r="K16" s="14">
        <f t="shared" si="0"/>
        <v>0</v>
      </c>
      <c r="L16" s="15"/>
      <c r="M16" s="14">
        <f t="shared" si="1"/>
        <v>0</v>
      </c>
      <c r="N16" s="13">
        <f t="shared" si="2"/>
        <v>0</v>
      </c>
      <c r="O16" s="14">
        <f t="shared" si="3"/>
        <v>0</v>
      </c>
      <c r="P16" s="14"/>
    </row>
    <row r="17" spans="1:16" ht="21.75" customHeight="1" x14ac:dyDescent="0.2">
      <c r="A17" s="20" t="s">
        <v>66</v>
      </c>
      <c r="B17" s="19" t="s">
        <v>109</v>
      </c>
      <c r="C17" s="85" t="s">
        <v>147</v>
      </c>
      <c r="D17" s="85" t="s">
        <v>149</v>
      </c>
      <c r="E17" s="85" t="s">
        <v>147</v>
      </c>
      <c r="F17" s="18"/>
      <c r="G17" s="22"/>
      <c r="H17" s="17" t="s">
        <v>7</v>
      </c>
      <c r="I17" s="21">
        <v>15</v>
      </c>
      <c r="J17" s="16"/>
      <c r="K17" s="14">
        <f t="shared" ref="K17" si="4">I17*J17</f>
        <v>0</v>
      </c>
      <c r="L17" s="15"/>
      <c r="M17" s="14">
        <f t="shared" ref="M17" si="5">K17*L17</f>
        <v>0</v>
      </c>
      <c r="N17" s="13">
        <f t="shared" ref="N17" si="6">K17-M17</f>
        <v>0</v>
      </c>
      <c r="O17" s="14">
        <f t="shared" ref="O17" si="7">N17*1.095</f>
        <v>0</v>
      </c>
      <c r="P17" s="14"/>
    </row>
    <row r="18" spans="1:16" ht="28.5" customHeight="1" x14ac:dyDescent="0.2">
      <c r="A18" s="20" t="s">
        <v>65</v>
      </c>
      <c r="B18" s="19" t="s">
        <v>110</v>
      </c>
      <c r="C18" s="85" t="s">
        <v>147</v>
      </c>
      <c r="D18" s="85" t="s">
        <v>149</v>
      </c>
      <c r="E18" s="85" t="s">
        <v>147</v>
      </c>
      <c r="F18" s="18"/>
      <c r="G18" s="22"/>
      <c r="H18" s="17" t="s">
        <v>7</v>
      </c>
      <c r="I18" s="21">
        <v>15</v>
      </c>
      <c r="J18" s="16"/>
      <c r="K18" s="14">
        <f t="shared" si="0"/>
        <v>0</v>
      </c>
      <c r="L18" s="15"/>
      <c r="M18" s="14">
        <f t="shared" si="1"/>
        <v>0</v>
      </c>
      <c r="N18" s="13">
        <f t="shared" si="2"/>
        <v>0</v>
      </c>
      <c r="O18" s="14">
        <f t="shared" si="3"/>
        <v>0</v>
      </c>
      <c r="P18" s="14"/>
    </row>
    <row r="19" spans="1:16" ht="29.25" customHeight="1" x14ac:dyDescent="0.2">
      <c r="A19" s="20" t="s">
        <v>64</v>
      </c>
      <c r="B19" s="19" t="s">
        <v>111</v>
      </c>
      <c r="C19" s="85" t="s">
        <v>147</v>
      </c>
      <c r="D19" s="85" t="s">
        <v>149</v>
      </c>
      <c r="E19" s="85" t="s">
        <v>147</v>
      </c>
      <c r="F19" s="18"/>
      <c r="G19" s="22"/>
      <c r="H19" s="17" t="s">
        <v>7</v>
      </c>
      <c r="I19" s="21">
        <v>8</v>
      </c>
      <c r="J19" s="16"/>
      <c r="K19" s="14">
        <f t="shared" si="0"/>
        <v>0</v>
      </c>
      <c r="L19" s="15"/>
      <c r="M19" s="14">
        <f t="shared" si="1"/>
        <v>0</v>
      </c>
      <c r="N19" s="13">
        <f t="shared" si="2"/>
        <v>0</v>
      </c>
      <c r="O19" s="14">
        <f t="shared" si="3"/>
        <v>0</v>
      </c>
      <c r="P19" s="14"/>
    </row>
    <row r="20" spans="1:16" ht="27" customHeight="1" x14ac:dyDescent="0.2">
      <c r="A20" s="20" t="s">
        <v>63</v>
      </c>
      <c r="B20" s="19" t="s">
        <v>157</v>
      </c>
      <c r="C20" s="85" t="s">
        <v>147</v>
      </c>
      <c r="D20" s="85" t="s">
        <v>149</v>
      </c>
      <c r="E20" s="85" t="s">
        <v>147</v>
      </c>
      <c r="F20" s="18"/>
      <c r="G20" s="22"/>
      <c r="H20" s="17" t="s">
        <v>7</v>
      </c>
      <c r="I20" s="21">
        <v>10</v>
      </c>
      <c r="J20" s="16"/>
      <c r="K20" s="14">
        <f t="shared" si="0"/>
        <v>0</v>
      </c>
      <c r="L20" s="15"/>
      <c r="M20" s="14">
        <f t="shared" si="1"/>
        <v>0</v>
      </c>
      <c r="N20" s="13">
        <f t="shared" si="2"/>
        <v>0</v>
      </c>
      <c r="O20" s="14">
        <f t="shared" si="3"/>
        <v>0</v>
      </c>
      <c r="P20" s="14"/>
    </row>
    <row r="21" spans="1:16" ht="26.25" customHeight="1" x14ac:dyDescent="0.2">
      <c r="A21" s="20" t="s">
        <v>62</v>
      </c>
      <c r="B21" s="19" t="s">
        <v>97</v>
      </c>
      <c r="C21" s="85" t="s">
        <v>147</v>
      </c>
      <c r="D21" s="85" t="s">
        <v>149</v>
      </c>
      <c r="E21" s="85" t="s">
        <v>147</v>
      </c>
      <c r="F21" s="18"/>
      <c r="G21" s="22"/>
      <c r="H21" s="17" t="s">
        <v>7</v>
      </c>
      <c r="I21" s="21">
        <v>10</v>
      </c>
      <c r="J21" s="16"/>
      <c r="K21" s="14">
        <f t="shared" si="0"/>
        <v>0</v>
      </c>
      <c r="L21" s="15"/>
      <c r="M21" s="14">
        <f t="shared" si="1"/>
        <v>0</v>
      </c>
      <c r="N21" s="13">
        <f t="shared" si="2"/>
        <v>0</v>
      </c>
      <c r="O21" s="14">
        <f t="shared" si="3"/>
        <v>0</v>
      </c>
      <c r="P21" s="14"/>
    </row>
    <row r="22" spans="1:16" ht="15" customHeight="1" x14ac:dyDescent="0.2">
      <c r="A22" s="20" t="s">
        <v>61</v>
      </c>
      <c r="B22" s="19" t="s">
        <v>60</v>
      </c>
      <c r="C22" s="85" t="s">
        <v>147</v>
      </c>
      <c r="D22" s="85" t="s">
        <v>149</v>
      </c>
      <c r="E22" s="85" t="s">
        <v>147</v>
      </c>
      <c r="F22" s="18"/>
      <c r="G22" s="22"/>
      <c r="H22" s="17" t="s">
        <v>7</v>
      </c>
      <c r="I22" s="21">
        <v>10</v>
      </c>
      <c r="J22" s="16"/>
      <c r="K22" s="14">
        <f t="shared" si="0"/>
        <v>0</v>
      </c>
      <c r="L22" s="15"/>
      <c r="M22" s="14">
        <f t="shared" si="1"/>
        <v>0</v>
      </c>
      <c r="N22" s="13">
        <f t="shared" si="2"/>
        <v>0</v>
      </c>
      <c r="O22" s="14">
        <f t="shared" si="3"/>
        <v>0</v>
      </c>
      <c r="P22" s="14"/>
    </row>
    <row r="23" spans="1:16" ht="15" customHeight="1" x14ac:dyDescent="0.2">
      <c r="A23" s="20" t="s">
        <v>59</v>
      </c>
      <c r="B23" s="19" t="s">
        <v>96</v>
      </c>
      <c r="C23" s="85" t="s">
        <v>147</v>
      </c>
      <c r="D23" s="85" t="s">
        <v>149</v>
      </c>
      <c r="E23" s="85" t="s">
        <v>147</v>
      </c>
      <c r="F23" s="18"/>
      <c r="G23" s="22"/>
      <c r="H23" s="17" t="s">
        <v>7</v>
      </c>
      <c r="I23" s="21">
        <v>10</v>
      </c>
      <c r="J23" s="16"/>
      <c r="K23" s="14">
        <f t="shared" si="0"/>
        <v>0</v>
      </c>
      <c r="L23" s="15"/>
      <c r="M23" s="14">
        <f t="shared" si="1"/>
        <v>0</v>
      </c>
      <c r="N23" s="13">
        <f t="shared" si="2"/>
        <v>0</v>
      </c>
      <c r="O23" s="14">
        <f t="shared" si="3"/>
        <v>0</v>
      </c>
      <c r="P23" s="14"/>
    </row>
    <row r="24" spans="1:16" ht="15" customHeight="1" x14ac:dyDescent="0.2">
      <c r="A24" s="20" t="s">
        <v>58</v>
      </c>
      <c r="B24" s="19" t="s">
        <v>57</v>
      </c>
      <c r="C24" s="85" t="s">
        <v>147</v>
      </c>
      <c r="D24" s="85" t="s">
        <v>149</v>
      </c>
      <c r="E24" s="85" t="s">
        <v>147</v>
      </c>
      <c r="F24" s="18"/>
      <c r="G24" s="22"/>
      <c r="H24" s="17" t="s">
        <v>7</v>
      </c>
      <c r="I24" s="21">
        <v>15</v>
      </c>
      <c r="J24" s="16"/>
      <c r="K24" s="14">
        <f t="shared" si="0"/>
        <v>0</v>
      </c>
      <c r="L24" s="15"/>
      <c r="M24" s="14">
        <f t="shared" si="1"/>
        <v>0</v>
      </c>
      <c r="N24" s="13">
        <f t="shared" si="2"/>
        <v>0</v>
      </c>
      <c r="O24" s="14">
        <f t="shared" si="3"/>
        <v>0</v>
      </c>
      <c r="P24" s="14"/>
    </row>
    <row r="25" spans="1:16" ht="15" customHeight="1" x14ac:dyDescent="0.2">
      <c r="A25" s="20" t="s">
        <v>100</v>
      </c>
      <c r="B25" s="19" t="s">
        <v>101</v>
      </c>
      <c r="C25" s="85" t="s">
        <v>147</v>
      </c>
      <c r="D25" s="85" t="s">
        <v>149</v>
      </c>
      <c r="E25" s="85" t="s">
        <v>147</v>
      </c>
      <c r="F25" s="18"/>
      <c r="G25" s="22"/>
      <c r="H25" s="17" t="s">
        <v>7</v>
      </c>
      <c r="I25" s="21">
        <v>10</v>
      </c>
      <c r="J25" s="16"/>
      <c r="K25" s="14">
        <f t="shared" si="0"/>
        <v>0</v>
      </c>
      <c r="L25" s="15"/>
      <c r="M25" s="14">
        <f t="shared" si="1"/>
        <v>0</v>
      </c>
      <c r="N25" s="13">
        <f t="shared" si="2"/>
        <v>0</v>
      </c>
      <c r="O25" s="14">
        <f t="shared" si="3"/>
        <v>0</v>
      </c>
      <c r="P25" s="14"/>
    </row>
    <row r="26" spans="1:16" ht="15" customHeight="1" x14ac:dyDescent="0.2">
      <c r="A26" s="20" t="s">
        <v>56</v>
      </c>
      <c r="B26" s="19" t="s">
        <v>55</v>
      </c>
      <c r="C26" s="85" t="s">
        <v>147</v>
      </c>
      <c r="D26" s="85" t="s">
        <v>149</v>
      </c>
      <c r="E26" s="85" t="s">
        <v>147</v>
      </c>
      <c r="F26" s="18"/>
      <c r="G26" s="22"/>
      <c r="H26" s="17" t="s">
        <v>7</v>
      </c>
      <c r="I26" s="21">
        <v>5</v>
      </c>
      <c r="J26" s="16"/>
      <c r="K26" s="14">
        <f t="shared" si="0"/>
        <v>0</v>
      </c>
      <c r="L26" s="15"/>
      <c r="M26" s="14">
        <f t="shared" si="1"/>
        <v>0</v>
      </c>
      <c r="N26" s="13">
        <f t="shared" si="2"/>
        <v>0</v>
      </c>
      <c r="O26" s="14">
        <f t="shared" si="3"/>
        <v>0</v>
      </c>
      <c r="P26" s="14"/>
    </row>
    <row r="27" spans="1:16" ht="15" customHeight="1" x14ac:dyDescent="0.2">
      <c r="A27" s="20" t="s">
        <v>54</v>
      </c>
      <c r="B27" s="19" t="s">
        <v>53</v>
      </c>
      <c r="C27" s="85" t="s">
        <v>147</v>
      </c>
      <c r="D27" s="85" t="s">
        <v>149</v>
      </c>
      <c r="E27" s="85" t="s">
        <v>147</v>
      </c>
      <c r="F27" s="18"/>
      <c r="G27" s="22"/>
      <c r="H27" s="17" t="s">
        <v>7</v>
      </c>
      <c r="I27" s="21">
        <v>5</v>
      </c>
      <c r="J27" s="16"/>
      <c r="K27" s="14">
        <f t="shared" si="0"/>
        <v>0</v>
      </c>
      <c r="L27" s="15"/>
      <c r="M27" s="14">
        <f t="shared" si="1"/>
        <v>0</v>
      </c>
      <c r="N27" s="13">
        <f t="shared" si="2"/>
        <v>0</v>
      </c>
      <c r="O27" s="14">
        <f t="shared" si="3"/>
        <v>0</v>
      </c>
      <c r="P27" s="14"/>
    </row>
    <row r="28" spans="1:16" ht="15" customHeight="1" x14ac:dyDescent="0.2">
      <c r="A28" s="20"/>
      <c r="B28" s="28" t="s">
        <v>45</v>
      </c>
      <c r="C28" s="32"/>
      <c r="D28" s="32"/>
      <c r="E28" s="32"/>
      <c r="F28" s="33"/>
      <c r="G28" s="33"/>
      <c r="H28" s="32"/>
      <c r="I28" s="26"/>
      <c r="J28" s="31"/>
      <c r="K28" s="29"/>
      <c r="L28" s="30"/>
      <c r="M28" s="29"/>
      <c r="N28" s="23"/>
      <c r="O28" s="29"/>
      <c r="P28" s="29"/>
    </row>
    <row r="29" spans="1:16" ht="15" customHeight="1" x14ac:dyDescent="0.2">
      <c r="A29" s="20" t="s">
        <v>52</v>
      </c>
      <c r="B29" s="19" t="s">
        <v>43</v>
      </c>
      <c r="C29" s="85" t="s">
        <v>147</v>
      </c>
      <c r="D29" s="85" t="s">
        <v>149</v>
      </c>
      <c r="E29" s="85" t="s">
        <v>147</v>
      </c>
      <c r="F29" s="18"/>
      <c r="G29" s="22"/>
      <c r="H29" s="17" t="s">
        <v>7</v>
      </c>
      <c r="I29" s="21">
        <v>10</v>
      </c>
      <c r="J29" s="16"/>
      <c r="K29" s="14">
        <f t="shared" ref="K29:K32" si="8">I29*J29</f>
        <v>0</v>
      </c>
      <c r="L29" s="15"/>
      <c r="M29" s="14">
        <f t="shared" ref="M29:M32" si="9">K29*L29</f>
        <v>0</v>
      </c>
      <c r="N29" s="13">
        <f t="shared" ref="N29:N32" si="10">K29-M29</f>
        <v>0</v>
      </c>
      <c r="O29" s="14">
        <f t="shared" si="3"/>
        <v>0</v>
      </c>
      <c r="P29" s="14"/>
    </row>
    <row r="30" spans="1:16" ht="15" customHeight="1" x14ac:dyDescent="0.2">
      <c r="A30" s="20" t="s">
        <v>51</v>
      </c>
      <c r="B30" s="19" t="s">
        <v>41</v>
      </c>
      <c r="C30" s="85" t="s">
        <v>147</v>
      </c>
      <c r="D30" s="85" t="s">
        <v>149</v>
      </c>
      <c r="E30" s="85" t="s">
        <v>147</v>
      </c>
      <c r="F30" s="18"/>
      <c r="G30" s="22"/>
      <c r="H30" s="17" t="s">
        <v>7</v>
      </c>
      <c r="I30" s="21">
        <v>10</v>
      </c>
      <c r="J30" s="16"/>
      <c r="K30" s="14">
        <f t="shared" si="8"/>
        <v>0</v>
      </c>
      <c r="L30" s="15"/>
      <c r="M30" s="14">
        <f t="shared" si="9"/>
        <v>0</v>
      </c>
      <c r="N30" s="13">
        <f t="shared" si="10"/>
        <v>0</v>
      </c>
      <c r="O30" s="14">
        <f t="shared" si="3"/>
        <v>0</v>
      </c>
      <c r="P30" s="14"/>
    </row>
    <row r="31" spans="1:16" ht="15" customHeight="1" x14ac:dyDescent="0.2">
      <c r="A31" s="20" t="s">
        <v>50</v>
      </c>
      <c r="B31" s="19" t="s">
        <v>112</v>
      </c>
      <c r="C31" s="85" t="s">
        <v>147</v>
      </c>
      <c r="D31" s="85" t="s">
        <v>149</v>
      </c>
      <c r="E31" s="85" t="s">
        <v>147</v>
      </c>
      <c r="F31" s="18"/>
      <c r="G31" s="22"/>
      <c r="H31" s="17" t="s">
        <v>7</v>
      </c>
      <c r="I31" s="21">
        <v>8</v>
      </c>
      <c r="J31" s="16"/>
      <c r="K31" s="14">
        <f t="shared" si="8"/>
        <v>0</v>
      </c>
      <c r="L31" s="15"/>
      <c r="M31" s="14">
        <f t="shared" si="9"/>
        <v>0</v>
      </c>
      <c r="N31" s="13">
        <f t="shared" si="10"/>
        <v>0</v>
      </c>
      <c r="O31" s="14">
        <f t="shared" si="3"/>
        <v>0</v>
      </c>
      <c r="P31" s="14"/>
    </row>
    <row r="32" spans="1:16" ht="15" customHeight="1" x14ac:dyDescent="0.2">
      <c r="A32" s="20" t="s">
        <v>49</v>
      </c>
      <c r="B32" s="19" t="s">
        <v>113</v>
      </c>
      <c r="C32" s="85" t="s">
        <v>147</v>
      </c>
      <c r="D32" s="85" t="s">
        <v>149</v>
      </c>
      <c r="E32" s="85" t="s">
        <v>147</v>
      </c>
      <c r="F32" s="18"/>
      <c r="G32" s="22"/>
      <c r="H32" s="17" t="s">
        <v>7</v>
      </c>
      <c r="I32" s="21">
        <v>12</v>
      </c>
      <c r="J32" s="16"/>
      <c r="K32" s="14">
        <f t="shared" si="8"/>
        <v>0</v>
      </c>
      <c r="L32" s="15"/>
      <c r="M32" s="14">
        <f t="shared" si="9"/>
        <v>0</v>
      </c>
      <c r="N32" s="13">
        <f t="shared" si="10"/>
        <v>0</v>
      </c>
      <c r="O32" s="14">
        <f t="shared" si="3"/>
        <v>0</v>
      </c>
      <c r="P32" s="14"/>
    </row>
    <row r="33" spans="1:16" ht="15" customHeight="1" x14ac:dyDescent="0.2">
      <c r="A33" s="20"/>
      <c r="B33" s="28" t="s">
        <v>32</v>
      </c>
      <c r="C33" s="32"/>
      <c r="D33" s="32"/>
      <c r="E33" s="32"/>
      <c r="F33" s="33"/>
      <c r="G33" s="33"/>
      <c r="H33" s="32"/>
      <c r="I33" s="26"/>
      <c r="J33" s="31"/>
      <c r="K33" s="29"/>
      <c r="L33" s="30"/>
      <c r="M33" s="29"/>
      <c r="N33" s="23"/>
      <c r="O33" s="29"/>
      <c r="P33" s="29"/>
    </row>
    <row r="34" spans="1:16" ht="15" customHeight="1" x14ac:dyDescent="0.2">
      <c r="A34" s="20" t="s">
        <v>102</v>
      </c>
      <c r="B34" s="19" t="s">
        <v>28</v>
      </c>
      <c r="C34" s="85" t="s">
        <v>147</v>
      </c>
      <c r="D34" s="85" t="s">
        <v>149</v>
      </c>
      <c r="E34" s="85" t="s">
        <v>147</v>
      </c>
      <c r="F34" s="18"/>
      <c r="G34" s="22"/>
      <c r="H34" s="17" t="s">
        <v>7</v>
      </c>
      <c r="I34" s="21">
        <v>15</v>
      </c>
      <c r="J34" s="16"/>
      <c r="K34" s="14">
        <f t="shared" ref="K34:K38" si="11">I34*J34</f>
        <v>0</v>
      </c>
      <c r="L34" s="15"/>
      <c r="M34" s="14">
        <f t="shared" ref="M34:M38" si="12">K34*L34</f>
        <v>0</v>
      </c>
      <c r="N34" s="13">
        <f t="shared" ref="N34:N38" si="13">K34-M34</f>
        <v>0</v>
      </c>
      <c r="O34" s="14">
        <f t="shared" si="3"/>
        <v>0</v>
      </c>
      <c r="P34" s="14"/>
    </row>
    <row r="35" spans="1:16" ht="15" customHeight="1" x14ac:dyDescent="0.2">
      <c r="A35" s="20" t="s">
        <v>48</v>
      </c>
      <c r="B35" s="19" t="s">
        <v>26</v>
      </c>
      <c r="C35" s="85" t="s">
        <v>147</v>
      </c>
      <c r="D35" s="85" t="s">
        <v>149</v>
      </c>
      <c r="E35" s="85" t="s">
        <v>147</v>
      </c>
      <c r="F35" s="18"/>
      <c r="G35" s="22"/>
      <c r="H35" s="17" t="s">
        <v>7</v>
      </c>
      <c r="I35" s="21">
        <v>8</v>
      </c>
      <c r="J35" s="16"/>
      <c r="K35" s="14">
        <f t="shared" si="11"/>
        <v>0</v>
      </c>
      <c r="L35" s="15"/>
      <c r="M35" s="14">
        <f t="shared" si="12"/>
        <v>0</v>
      </c>
      <c r="N35" s="13">
        <f t="shared" si="13"/>
        <v>0</v>
      </c>
      <c r="O35" s="14">
        <f t="shared" si="3"/>
        <v>0</v>
      </c>
      <c r="P35" s="14"/>
    </row>
    <row r="36" spans="1:16" ht="15" customHeight="1" x14ac:dyDescent="0.2">
      <c r="A36" s="20" t="s">
        <v>47</v>
      </c>
      <c r="B36" s="19" t="s">
        <v>24</v>
      </c>
      <c r="C36" s="85" t="s">
        <v>147</v>
      </c>
      <c r="D36" s="85" t="s">
        <v>149</v>
      </c>
      <c r="E36" s="85" t="s">
        <v>147</v>
      </c>
      <c r="F36" s="18"/>
      <c r="G36" s="22"/>
      <c r="H36" s="17" t="s">
        <v>7</v>
      </c>
      <c r="I36" s="21">
        <v>15</v>
      </c>
      <c r="J36" s="16"/>
      <c r="K36" s="14">
        <f t="shared" si="11"/>
        <v>0</v>
      </c>
      <c r="L36" s="15"/>
      <c r="M36" s="14">
        <f t="shared" si="12"/>
        <v>0</v>
      </c>
      <c r="N36" s="13">
        <f t="shared" si="13"/>
        <v>0</v>
      </c>
      <c r="O36" s="14">
        <f t="shared" si="3"/>
        <v>0</v>
      </c>
      <c r="P36" s="14"/>
    </row>
    <row r="37" spans="1:16" ht="15" customHeight="1" x14ac:dyDescent="0.2">
      <c r="A37" s="20" t="s">
        <v>46</v>
      </c>
      <c r="B37" s="19" t="s">
        <v>22</v>
      </c>
      <c r="C37" s="85" t="s">
        <v>147</v>
      </c>
      <c r="D37" s="85" t="s">
        <v>149</v>
      </c>
      <c r="E37" s="85" t="s">
        <v>147</v>
      </c>
      <c r="F37" s="18"/>
      <c r="G37" s="22"/>
      <c r="H37" s="17" t="s">
        <v>7</v>
      </c>
      <c r="I37" s="21">
        <v>15</v>
      </c>
      <c r="J37" s="16"/>
      <c r="K37" s="14">
        <f t="shared" si="11"/>
        <v>0</v>
      </c>
      <c r="L37" s="15"/>
      <c r="M37" s="14">
        <f t="shared" si="12"/>
        <v>0</v>
      </c>
      <c r="N37" s="13">
        <f t="shared" si="13"/>
        <v>0</v>
      </c>
      <c r="O37" s="14">
        <f t="shared" si="3"/>
        <v>0</v>
      </c>
      <c r="P37" s="14"/>
    </row>
    <row r="38" spans="1:16" ht="15" customHeight="1" x14ac:dyDescent="0.2">
      <c r="A38" s="20" t="s">
        <v>44</v>
      </c>
      <c r="B38" s="19" t="s">
        <v>20</v>
      </c>
      <c r="C38" s="85" t="s">
        <v>147</v>
      </c>
      <c r="D38" s="85" t="s">
        <v>149</v>
      </c>
      <c r="E38" s="85" t="s">
        <v>147</v>
      </c>
      <c r="F38" s="18"/>
      <c r="G38" s="22"/>
      <c r="H38" s="17" t="s">
        <v>7</v>
      </c>
      <c r="I38" s="21">
        <v>10</v>
      </c>
      <c r="J38" s="16"/>
      <c r="K38" s="14">
        <f t="shared" si="11"/>
        <v>0</v>
      </c>
      <c r="L38" s="15"/>
      <c r="M38" s="14">
        <f t="shared" si="12"/>
        <v>0</v>
      </c>
      <c r="N38" s="13">
        <f t="shared" si="13"/>
        <v>0</v>
      </c>
      <c r="O38" s="14">
        <f t="shared" si="3"/>
        <v>0</v>
      </c>
      <c r="P38" s="14"/>
    </row>
    <row r="39" spans="1:16" ht="15" customHeight="1" x14ac:dyDescent="0.2">
      <c r="A39" s="20"/>
      <c r="B39" s="28" t="s">
        <v>19</v>
      </c>
      <c r="C39" s="27"/>
      <c r="D39" s="32"/>
      <c r="E39" s="32"/>
      <c r="F39" s="28"/>
      <c r="G39" s="28"/>
      <c r="H39" s="27"/>
      <c r="I39" s="26"/>
      <c r="J39" s="25"/>
      <c r="K39" s="23"/>
      <c r="L39" s="24"/>
      <c r="M39" s="23"/>
      <c r="N39" s="23"/>
      <c r="O39" s="29"/>
      <c r="P39" s="23"/>
    </row>
    <row r="40" spans="1:16" ht="15" customHeight="1" x14ac:dyDescent="0.2">
      <c r="A40" s="20" t="s">
        <v>42</v>
      </c>
      <c r="B40" s="19" t="s">
        <v>123</v>
      </c>
      <c r="C40" s="85" t="s">
        <v>147</v>
      </c>
      <c r="D40" s="85" t="s">
        <v>149</v>
      </c>
      <c r="E40" s="85" t="s">
        <v>147</v>
      </c>
      <c r="F40" s="18"/>
      <c r="G40" s="22"/>
      <c r="H40" s="17" t="s">
        <v>7</v>
      </c>
      <c r="I40" s="21">
        <v>30</v>
      </c>
      <c r="J40" s="16"/>
      <c r="K40" s="14">
        <f t="shared" ref="K40:K46" si="14">I40*J40</f>
        <v>0</v>
      </c>
      <c r="L40" s="15"/>
      <c r="M40" s="14">
        <f t="shared" ref="M40:M46" si="15">K40*L40</f>
        <v>0</v>
      </c>
      <c r="N40" s="13">
        <f t="shared" ref="N40:N46" si="16">K40-M40</f>
        <v>0</v>
      </c>
      <c r="O40" s="14">
        <f t="shared" si="3"/>
        <v>0</v>
      </c>
      <c r="P40" s="14"/>
    </row>
    <row r="41" spans="1:16" ht="15" customHeight="1" x14ac:dyDescent="0.2">
      <c r="A41" s="20" t="s">
        <v>40</v>
      </c>
      <c r="B41" s="19" t="s">
        <v>152</v>
      </c>
      <c r="C41" s="85" t="s">
        <v>147</v>
      </c>
      <c r="D41" s="85" t="s">
        <v>149</v>
      </c>
      <c r="E41" s="85" t="s">
        <v>147</v>
      </c>
      <c r="F41" s="18"/>
      <c r="G41" s="22"/>
      <c r="H41" s="17" t="s">
        <v>7</v>
      </c>
      <c r="I41" s="21">
        <v>25</v>
      </c>
      <c r="J41" s="16"/>
      <c r="K41" s="14">
        <f t="shared" ref="K41" si="17">I41*J41</f>
        <v>0</v>
      </c>
      <c r="L41" s="15"/>
      <c r="M41" s="14">
        <f t="shared" ref="M41" si="18">K41*L41</f>
        <v>0</v>
      </c>
      <c r="N41" s="13">
        <f t="shared" ref="N41" si="19">K41-M41</f>
        <v>0</v>
      </c>
      <c r="O41" s="14">
        <f t="shared" ref="O41" si="20">N41*1.095</f>
        <v>0</v>
      </c>
      <c r="P41" s="14"/>
    </row>
    <row r="42" spans="1:16" ht="15" customHeight="1" x14ac:dyDescent="0.2">
      <c r="A42" s="20" t="s">
        <v>39</v>
      </c>
      <c r="B42" s="19" t="s">
        <v>124</v>
      </c>
      <c r="C42" s="85" t="s">
        <v>147</v>
      </c>
      <c r="D42" s="85" t="s">
        <v>149</v>
      </c>
      <c r="E42" s="85" t="s">
        <v>147</v>
      </c>
      <c r="F42" s="18"/>
      <c r="G42" s="22"/>
      <c r="H42" s="17" t="s">
        <v>7</v>
      </c>
      <c r="I42" s="21">
        <v>5</v>
      </c>
      <c r="J42" s="16"/>
      <c r="K42" s="14">
        <f t="shared" si="14"/>
        <v>0</v>
      </c>
      <c r="L42" s="15"/>
      <c r="M42" s="14">
        <f t="shared" si="15"/>
        <v>0</v>
      </c>
      <c r="N42" s="13">
        <f t="shared" si="16"/>
        <v>0</v>
      </c>
      <c r="O42" s="14">
        <f t="shared" si="3"/>
        <v>0</v>
      </c>
      <c r="P42" s="14"/>
    </row>
    <row r="43" spans="1:16" ht="43.5" customHeight="1" x14ac:dyDescent="0.2">
      <c r="A43" s="20" t="s">
        <v>38</v>
      </c>
      <c r="B43" s="19" t="s">
        <v>125</v>
      </c>
      <c r="C43" s="85" t="s">
        <v>147</v>
      </c>
      <c r="D43" s="85" t="s">
        <v>149</v>
      </c>
      <c r="E43" s="85" t="s">
        <v>147</v>
      </c>
      <c r="F43" s="18"/>
      <c r="G43" s="22"/>
      <c r="H43" s="17" t="s">
        <v>7</v>
      </c>
      <c r="I43" s="21">
        <v>10</v>
      </c>
      <c r="J43" s="16"/>
      <c r="K43" s="14">
        <f t="shared" si="14"/>
        <v>0</v>
      </c>
      <c r="L43" s="15"/>
      <c r="M43" s="14">
        <f t="shared" si="15"/>
        <v>0</v>
      </c>
      <c r="N43" s="13">
        <f t="shared" si="16"/>
        <v>0</v>
      </c>
      <c r="O43" s="14">
        <f t="shared" si="3"/>
        <v>0</v>
      </c>
      <c r="P43" s="14"/>
    </row>
    <row r="44" spans="1:16" ht="35.25" customHeight="1" x14ac:dyDescent="0.2">
      <c r="A44" s="20" t="s">
        <v>36</v>
      </c>
      <c r="B44" s="19" t="s">
        <v>126</v>
      </c>
      <c r="C44" s="85" t="s">
        <v>147</v>
      </c>
      <c r="D44" s="85" t="s">
        <v>149</v>
      </c>
      <c r="E44" s="85" t="s">
        <v>147</v>
      </c>
      <c r="F44" s="18"/>
      <c r="G44" s="22"/>
      <c r="H44" s="17" t="s">
        <v>7</v>
      </c>
      <c r="I44" s="21">
        <v>15</v>
      </c>
      <c r="J44" s="16"/>
      <c r="K44" s="14">
        <f t="shared" si="14"/>
        <v>0</v>
      </c>
      <c r="L44" s="15"/>
      <c r="M44" s="14">
        <f t="shared" si="15"/>
        <v>0</v>
      </c>
      <c r="N44" s="13">
        <f t="shared" si="16"/>
        <v>0</v>
      </c>
      <c r="O44" s="14">
        <f t="shared" si="3"/>
        <v>0</v>
      </c>
      <c r="P44" s="14"/>
    </row>
    <row r="45" spans="1:16" ht="24.75" customHeight="1" x14ac:dyDescent="0.2">
      <c r="A45" s="20" t="s">
        <v>34</v>
      </c>
      <c r="B45" s="19" t="s">
        <v>128</v>
      </c>
      <c r="C45" s="85" t="s">
        <v>147</v>
      </c>
      <c r="D45" s="85" t="s">
        <v>149</v>
      </c>
      <c r="E45" s="85" t="s">
        <v>147</v>
      </c>
      <c r="F45" s="18"/>
      <c r="G45" s="22"/>
      <c r="H45" s="17" t="s">
        <v>7</v>
      </c>
      <c r="I45" s="21">
        <v>5</v>
      </c>
      <c r="J45" s="16"/>
      <c r="K45" s="14">
        <f t="shared" si="14"/>
        <v>0</v>
      </c>
      <c r="L45" s="15"/>
      <c r="M45" s="14">
        <f t="shared" si="15"/>
        <v>0</v>
      </c>
      <c r="N45" s="13">
        <f t="shared" si="16"/>
        <v>0</v>
      </c>
      <c r="O45" s="14">
        <f t="shared" si="3"/>
        <v>0</v>
      </c>
      <c r="P45" s="14"/>
    </row>
    <row r="46" spans="1:16" ht="15" customHeight="1" x14ac:dyDescent="0.2">
      <c r="A46" s="20" t="s">
        <v>31</v>
      </c>
      <c r="B46" s="19" t="s">
        <v>127</v>
      </c>
      <c r="C46" s="85" t="s">
        <v>147</v>
      </c>
      <c r="D46" s="85" t="s">
        <v>149</v>
      </c>
      <c r="E46" s="85" t="s">
        <v>147</v>
      </c>
      <c r="F46" s="18"/>
      <c r="G46" s="22"/>
      <c r="H46" s="17" t="s">
        <v>7</v>
      </c>
      <c r="I46" s="21">
        <v>5</v>
      </c>
      <c r="J46" s="16"/>
      <c r="K46" s="14">
        <f t="shared" si="14"/>
        <v>0</v>
      </c>
      <c r="L46" s="15"/>
      <c r="M46" s="14">
        <f t="shared" si="15"/>
        <v>0</v>
      </c>
      <c r="N46" s="13">
        <f t="shared" si="16"/>
        <v>0</v>
      </c>
      <c r="O46" s="14">
        <f t="shared" si="3"/>
        <v>0</v>
      </c>
      <c r="P46" s="14"/>
    </row>
    <row r="47" spans="1:16" ht="15" customHeight="1" x14ac:dyDescent="0.2">
      <c r="A47" s="20"/>
      <c r="B47" s="28" t="s">
        <v>13</v>
      </c>
      <c r="C47" s="27"/>
      <c r="D47" s="32"/>
      <c r="E47" s="32"/>
      <c r="F47" s="28"/>
      <c r="G47" s="28"/>
      <c r="H47" s="27"/>
      <c r="I47" s="26"/>
      <c r="J47" s="25"/>
      <c r="K47" s="23"/>
      <c r="L47" s="24"/>
      <c r="M47" s="23"/>
      <c r="N47" s="23"/>
      <c r="O47" s="29"/>
      <c r="P47" s="23"/>
    </row>
    <row r="48" spans="1:16" ht="23.25" customHeight="1" x14ac:dyDescent="0.2">
      <c r="A48" s="20" t="s">
        <v>29</v>
      </c>
      <c r="B48" s="19" t="s">
        <v>114</v>
      </c>
      <c r="C48" s="85" t="s">
        <v>147</v>
      </c>
      <c r="D48" s="85" t="s">
        <v>149</v>
      </c>
      <c r="E48" s="85" t="s">
        <v>147</v>
      </c>
      <c r="F48" s="18"/>
      <c r="G48" s="22"/>
      <c r="H48" s="17" t="s">
        <v>7</v>
      </c>
      <c r="I48" s="21">
        <v>5</v>
      </c>
      <c r="J48" s="16"/>
      <c r="K48" s="14">
        <f t="shared" ref="K48:K56" si="21">I48*J48</f>
        <v>0</v>
      </c>
      <c r="L48" s="15"/>
      <c r="M48" s="14">
        <f t="shared" ref="M48:M56" si="22">K48*L48</f>
        <v>0</v>
      </c>
      <c r="N48" s="13">
        <f t="shared" ref="N48:N56" si="23">K48-M48</f>
        <v>0</v>
      </c>
      <c r="O48" s="14">
        <f t="shared" si="3"/>
        <v>0</v>
      </c>
      <c r="P48" s="14"/>
    </row>
    <row r="49" spans="1:16" ht="22.5" customHeight="1" x14ac:dyDescent="0.2">
      <c r="A49" s="20" t="s">
        <v>27</v>
      </c>
      <c r="B49" s="19" t="s">
        <v>115</v>
      </c>
      <c r="C49" s="85" t="s">
        <v>147</v>
      </c>
      <c r="D49" s="85" t="s">
        <v>149</v>
      </c>
      <c r="E49" s="85" t="s">
        <v>147</v>
      </c>
      <c r="F49" s="18"/>
      <c r="G49" s="22"/>
      <c r="H49" s="17" t="s">
        <v>7</v>
      </c>
      <c r="I49" s="21">
        <v>5</v>
      </c>
      <c r="J49" s="16"/>
      <c r="K49" s="14">
        <f t="shared" si="21"/>
        <v>0</v>
      </c>
      <c r="L49" s="15"/>
      <c r="M49" s="14">
        <f t="shared" si="22"/>
        <v>0</v>
      </c>
      <c r="N49" s="13">
        <f t="shared" si="23"/>
        <v>0</v>
      </c>
      <c r="O49" s="14">
        <f t="shared" si="3"/>
        <v>0</v>
      </c>
      <c r="P49" s="14"/>
    </row>
    <row r="50" spans="1:16" ht="15" customHeight="1" x14ac:dyDescent="0.2">
      <c r="A50" s="20" t="s">
        <v>25</v>
      </c>
      <c r="B50" s="19" t="s">
        <v>116</v>
      </c>
      <c r="C50" s="85" t="s">
        <v>147</v>
      </c>
      <c r="D50" s="85" t="s">
        <v>149</v>
      </c>
      <c r="E50" s="85" t="s">
        <v>147</v>
      </c>
      <c r="F50" s="18"/>
      <c r="G50" s="22"/>
      <c r="H50" s="17" t="s">
        <v>7</v>
      </c>
      <c r="I50" s="21">
        <v>5</v>
      </c>
      <c r="J50" s="16"/>
      <c r="K50" s="14">
        <f t="shared" si="21"/>
        <v>0</v>
      </c>
      <c r="L50" s="15"/>
      <c r="M50" s="14">
        <f t="shared" si="22"/>
        <v>0</v>
      </c>
      <c r="N50" s="13">
        <f t="shared" si="23"/>
        <v>0</v>
      </c>
      <c r="O50" s="14">
        <f t="shared" si="3"/>
        <v>0</v>
      </c>
      <c r="P50" s="14"/>
    </row>
    <row r="51" spans="1:16" ht="15" customHeight="1" x14ac:dyDescent="0.2">
      <c r="A51" s="20" t="s">
        <v>23</v>
      </c>
      <c r="B51" s="19" t="s">
        <v>117</v>
      </c>
      <c r="C51" s="85" t="s">
        <v>147</v>
      </c>
      <c r="D51" s="85" t="s">
        <v>149</v>
      </c>
      <c r="E51" s="85" t="s">
        <v>147</v>
      </c>
      <c r="F51" s="18"/>
      <c r="G51" s="22"/>
      <c r="H51" s="17" t="s">
        <v>7</v>
      </c>
      <c r="I51" s="21">
        <v>10</v>
      </c>
      <c r="J51" s="16"/>
      <c r="K51" s="14">
        <f t="shared" si="21"/>
        <v>0</v>
      </c>
      <c r="L51" s="15"/>
      <c r="M51" s="14">
        <f t="shared" si="22"/>
        <v>0</v>
      </c>
      <c r="N51" s="13">
        <f t="shared" si="23"/>
        <v>0</v>
      </c>
      <c r="O51" s="14">
        <f t="shared" si="3"/>
        <v>0</v>
      </c>
      <c r="P51" s="14"/>
    </row>
    <row r="52" spans="1:16" ht="15" customHeight="1" x14ac:dyDescent="0.2">
      <c r="A52" s="20" t="s">
        <v>21</v>
      </c>
      <c r="B52" s="19" t="s">
        <v>118</v>
      </c>
      <c r="C52" s="85" t="s">
        <v>147</v>
      </c>
      <c r="D52" s="85" t="s">
        <v>149</v>
      </c>
      <c r="E52" s="85" t="s">
        <v>147</v>
      </c>
      <c r="F52" s="18"/>
      <c r="G52" s="22"/>
      <c r="H52" s="17" t="s">
        <v>7</v>
      </c>
      <c r="I52" s="21">
        <v>55</v>
      </c>
      <c r="J52" s="16"/>
      <c r="K52" s="14">
        <f t="shared" si="21"/>
        <v>0</v>
      </c>
      <c r="L52" s="15"/>
      <c r="M52" s="14">
        <f t="shared" si="22"/>
        <v>0</v>
      </c>
      <c r="N52" s="13">
        <f t="shared" si="23"/>
        <v>0</v>
      </c>
      <c r="O52" s="14">
        <f t="shared" si="3"/>
        <v>0</v>
      </c>
      <c r="P52" s="14"/>
    </row>
    <row r="53" spans="1:16" ht="15" customHeight="1" x14ac:dyDescent="0.2">
      <c r="A53" s="20" t="s">
        <v>18</v>
      </c>
      <c r="B53" s="19" t="s">
        <v>12</v>
      </c>
      <c r="C53" s="85" t="s">
        <v>147</v>
      </c>
      <c r="D53" s="85" t="s">
        <v>149</v>
      </c>
      <c r="E53" s="85" t="s">
        <v>147</v>
      </c>
      <c r="F53" s="18"/>
      <c r="G53" s="22"/>
      <c r="H53" s="17" t="s">
        <v>7</v>
      </c>
      <c r="I53" s="21">
        <v>5</v>
      </c>
      <c r="J53" s="16"/>
      <c r="K53" s="14">
        <f t="shared" si="21"/>
        <v>0</v>
      </c>
      <c r="L53" s="15"/>
      <c r="M53" s="14">
        <f t="shared" si="22"/>
        <v>0</v>
      </c>
      <c r="N53" s="13">
        <f t="shared" si="23"/>
        <v>0</v>
      </c>
      <c r="O53" s="14">
        <f t="shared" si="3"/>
        <v>0</v>
      </c>
      <c r="P53" s="14"/>
    </row>
    <row r="54" spans="1:16" ht="15" customHeight="1" x14ac:dyDescent="0.2">
      <c r="A54" s="20" t="s">
        <v>17</v>
      </c>
      <c r="B54" s="19" t="s">
        <v>11</v>
      </c>
      <c r="C54" s="85" t="s">
        <v>147</v>
      </c>
      <c r="D54" s="85" t="s">
        <v>149</v>
      </c>
      <c r="E54" s="85" t="s">
        <v>147</v>
      </c>
      <c r="F54" s="18"/>
      <c r="G54" s="22"/>
      <c r="H54" s="17" t="s">
        <v>7</v>
      </c>
      <c r="I54" s="21">
        <v>5</v>
      </c>
      <c r="J54" s="16"/>
      <c r="K54" s="14">
        <f t="shared" si="21"/>
        <v>0</v>
      </c>
      <c r="L54" s="15"/>
      <c r="M54" s="14">
        <f t="shared" si="22"/>
        <v>0</v>
      </c>
      <c r="N54" s="13">
        <f t="shared" si="23"/>
        <v>0</v>
      </c>
      <c r="O54" s="14">
        <f t="shared" si="3"/>
        <v>0</v>
      </c>
      <c r="P54" s="14"/>
    </row>
    <row r="55" spans="1:16" ht="15" customHeight="1" x14ac:dyDescent="0.2">
      <c r="A55" s="20" t="s">
        <v>16</v>
      </c>
      <c r="B55" s="19" t="s">
        <v>10</v>
      </c>
      <c r="C55" s="85" t="s">
        <v>147</v>
      </c>
      <c r="D55" s="85" t="s">
        <v>149</v>
      </c>
      <c r="E55" s="85" t="s">
        <v>147</v>
      </c>
      <c r="F55" s="18"/>
      <c r="G55" s="22"/>
      <c r="H55" s="17" t="s">
        <v>7</v>
      </c>
      <c r="I55" s="21">
        <v>5</v>
      </c>
      <c r="J55" s="16"/>
      <c r="K55" s="14">
        <f t="shared" si="21"/>
        <v>0</v>
      </c>
      <c r="L55" s="15"/>
      <c r="M55" s="14">
        <f t="shared" si="22"/>
        <v>0</v>
      </c>
      <c r="N55" s="13">
        <f t="shared" si="23"/>
        <v>0</v>
      </c>
      <c r="O55" s="14">
        <f t="shared" si="3"/>
        <v>0</v>
      </c>
      <c r="P55" s="14"/>
    </row>
    <row r="56" spans="1:16" ht="15" customHeight="1" x14ac:dyDescent="0.2">
      <c r="A56" s="20" t="s">
        <v>15</v>
      </c>
      <c r="B56" s="19" t="s">
        <v>9</v>
      </c>
      <c r="C56" s="85" t="s">
        <v>147</v>
      </c>
      <c r="D56" s="85" t="s">
        <v>149</v>
      </c>
      <c r="E56" s="85" t="s">
        <v>147</v>
      </c>
      <c r="F56" s="18"/>
      <c r="G56" s="22"/>
      <c r="H56" s="17" t="s">
        <v>7</v>
      </c>
      <c r="I56" s="21">
        <v>10</v>
      </c>
      <c r="J56" s="16"/>
      <c r="K56" s="14">
        <f t="shared" si="21"/>
        <v>0</v>
      </c>
      <c r="L56" s="15"/>
      <c r="M56" s="14">
        <f t="shared" si="22"/>
        <v>0</v>
      </c>
      <c r="N56" s="13">
        <f t="shared" si="23"/>
        <v>0</v>
      </c>
      <c r="O56" s="14">
        <f t="shared" si="3"/>
        <v>0</v>
      </c>
      <c r="P56" s="14"/>
    </row>
    <row r="57" spans="1:16" ht="15" customHeight="1" x14ac:dyDescent="0.2">
      <c r="A57" s="20" t="s">
        <v>14</v>
      </c>
      <c r="B57" s="19" t="s">
        <v>120</v>
      </c>
      <c r="C57" s="85" t="s">
        <v>147</v>
      </c>
      <c r="D57" s="85" t="s">
        <v>149</v>
      </c>
      <c r="E57" s="85" t="s">
        <v>147</v>
      </c>
      <c r="F57" s="18"/>
      <c r="G57" s="22"/>
      <c r="H57" s="17" t="s">
        <v>7</v>
      </c>
      <c r="I57" s="21">
        <v>10</v>
      </c>
      <c r="J57" s="16"/>
      <c r="K57" s="14">
        <f>I57*J57</f>
        <v>0</v>
      </c>
      <c r="L57" s="15"/>
      <c r="M57" s="14">
        <f>K57*L57</f>
        <v>0</v>
      </c>
      <c r="N57" s="13">
        <f>K57-M57</f>
        <v>0</v>
      </c>
      <c r="O57" s="14">
        <f t="shared" si="3"/>
        <v>0</v>
      </c>
      <c r="P57" s="14"/>
    </row>
    <row r="58" spans="1:16" ht="15" customHeight="1" x14ac:dyDescent="0.2">
      <c r="A58" s="20" t="s">
        <v>154</v>
      </c>
      <c r="B58" s="19" t="s">
        <v>121</v>
      </c>
      <c r="C58" s="85" t="s">
        <v>147</v>
      </c>
      <c r="D58" s="85" t="s">
        <v>149</v>
      </c>
      <c r="E58" s="85" t="s">
        <v>147</v>
      </c>
      <c r="F58" s="18"/>
      <c r="G58" s="22"/>
      <c r="H58" s="17" t="s">
        <v>7</v>
      </c>
      <c r="I58" s="21">
        <v>10</v>
      </c>
      <c r="J58" s="16"/>
      <c r="K58" s="14">
        <f>I58*J58</f>
        <v>0</v>
      </c>
      <c r="L58" s="15"/>
      <c r="M58" s="14">
        <f>K58*L58</f>
        <v>0</v>
      </c>
      <c r="N58" s="13">
        <f>K58-M58</f>
        <v>0</v>
      </c>
      <c r="O58" s="14">
        <f t="shared" si="3"/>
        <v>0</v>
      </c>
      <c r="P58" s="14"/>
    </row>
    <row r="59" spans="1:16" ht="15" customHeight="1" thickBot="1" x14ac:dyDescent="0.25">
      <c r="A59" s="20" t="s">
        <v>155</v>
      </c>
      <c r="B59" s="19" t="s">
        <v>122</v>
      </c>
      <c r="C59" s="85" t="s">
        <v>147</v>
      </c>
      <c r="D59" s="85" t="s">
        <v>149</v>
      </c>
      <c r="E59" s="85" t="s">
        <v>147</v>
      </c>
      <c r="F59" s="18"/>
      <c r="G59" s="22"/>
      <c r="H59" s="17" t="s">
        <v>7</v>
      </c>
      <c r="I59" s="21">
        <v>10</v>
      </c>
      <c r="J59" s="16"/>
      <c r="K59" s="14">
        <f>I59*J59</f>
        <v>0</v>
      </c>
      <c r="L59" s="15"/>
      <c r="M59" s="14">
        <f>K59*L59</f>
        <v>0</v>
      </c>
      <c r="N59" s="13">
        <f>K59-M59</f>
        <v>0</v>
      </c>
      <c r="O59" s="14">
        <f t="shared" si="3"/>
        <v>0</v>
      </c>
      <c r="P59" s="14"/>
    </row>
    <row r="60" spans="1:16" ht="23.25" customHeight="1" thickBot="1" x14ac:dyDescent="0.25">
      <c r="A60" s="20"/>
      <c r="B60" s="99" t="s">
        <v>6</v>
      </c>
      <c r="C60" s="100"/>
      <c r="D60" s="100"/>
      <c r="E60" s="100"/>
      <c r="F60" s="100"/>
      <c r="G60" s="100"/>
      <c r="H60" s="104"/>
      <c r="I60" s="104"/>
      <c r="J60" s="104"/>
      <c r="K60" s="104"/>
      <c r="L60" s="104"/>
      <c r="M60" s="104"/>
      <c r="N60" s="11">
        <f>SUM(N10:N59)</f>
        <v>0</v>
      </c>
      <c r="O60" s="51">
        <f>SUM(O10:O59)</f>
        <v>0</v>
      </c>
      <c r="P60" s="105"/>
    </row>
    <row r="61" spans="1:16" ht="15" customHeight="1" x14ac:dyDescent="0.2">
      <c r="A61" s="7" t="s">
        <v>156</v>
      </c>
      <c r="B61" s="10"/>
      <c r="C61" s="10"/>
      <c r="D61" s="10"/>
      <c r="E61" s="10"/>
      <c r="F61" s="10"/>
      <c r="G61" s="10"/>
      <c r="H61" s="9"/>
      <c r="I61" s="8"/>
      <c r="J61" s="3"/>
      <c r="K61" s="3"/>
      <c r="L61" s="3"/>
      <c r="M61" s="3"/>
      <c r="N61" s="2"/>
      <c r="O61" s="3"/>
      <c r="P61" s="3"/>
    </row>
    <row r="62" spans="1:16" ht="15" customHeight="1" x14ac:dyDescent="0.2">
      <c r="A62" s="7" t="s">
        <v>5</v>
      </c>
      <c r="B62" s="10"/>
      <c r="C62" s="10"/>
      <c r="D62" s="10"/>
      <c r="E62" s="10"/>
      <c r="F62" s="10"/>
      <c r="G62" s="10"/>
      <c r="H62" s="9"/>
      <c r="I62" s="8"/>
      <c r="J62" s="3"/>
      <c r="K62" s="3"/>
      <c r="L62" s="3"/>
      <c r="M62" s="3"/>
      <c r="N62" s="2"/>
      <c r="O62" s="3"/>
      <c r="P62" s="3"/>
    </row>
    <row r="63" spans="1:16" ht="15" customHeight="1" x14ac:dyDescent="0.2">
      <c r="A63" s="7" t="s">
        <v>4</v>
      </c>
      <c r="B63" s="67"/>
      <c r="C63" s="67"/>
      <c r="D63" s="67"/>
      <c r="E63" s="67"/>
      <c r="F63" s="67"/>
      <c r="G63" s="67"/>
      <c r="H63" s="68"/>
      <c r="I63" s="67"/>
      <c r="J63" s="67"/>
      <c r="K63" s="67"/>
      <c r="L63" s="67"/>
      <c r="M63" s="69"/>
      <c r="N63" s="67"/>
      <c r="O63" s="67"/>
      <c r="P63" s="67"/>
    </row>
    <row r="64" spans="1:16" ht="15" customHeight="1" x14ac:dyDescent="0.2">
      <c r="A64" s="10" t="s">
        <v>3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1:16" ht="15" customHeight="1" thickBo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3"/>
    </row>
    <row r="66" spans="1:16" ht="15" customHeight="1" x14ac:dyDescent="0.2">
      <c r="A66" s="70" t="s">
        <v>138</v>
      </c>
      <c r="B66" s="71"/>
      <c r="C66" s="72"/>
      <c r="D66" s="72"/>
      <c r="E66" s="72"/>
      <c r="F66" s="72"/>
      <c r="G66" s="72"/>
      <c r="H66" s="72"/>
      <c r="I66" s="72"/>
      <c r="J66" s="72"/>
      <c r="K66" s="72"/>
      <c r="L66" s="73"/>
      <c r="M66" s="73"/>
      <c r="N66" s="74"/>
      <c r="O66" s="75"/>
      <c r="P66" s="3"/>
    </row>
    <row r="67" spans="1:16" ht="15" customHeight="1" thickBot="1" x14ac:dyDescent="0.25">
      <c r="A67" s="76" t="s">
        <v>139</v>
      </c>
      <c r="B67" s="77"/>
      <c r="C67" s="78"/>
      <c r="D67" s="78"/>
      <c r="E67" s="78"/>
      <c r="F67" s="78"/>
      <c r="G67" s="78"/>
      <c r="H67" s="79"/>
      <c r="I67" s="80"/>
      <c r="J67" s="79"/>
      <c r="K67" s="79"/>
      <c r="L67" s="79"/>
      <c r="M67" s="91"/>
      <c r="N67" s="93"/>
      <c r="O67" s="92"/>
      <c r="P67" s="3"/>
    </row>
    <row r="68" spans="1:16" ht="15" customHeight="1" x14ac:dyDescent="0.2">
      <c r="A68" s="67"/>
      <c r="B68" s="87"/>
      <c r="C68" s="87"/>
      <c r="D68" s="87"/>
      <c r="E68" s="87"/>
      <c r="F68" s="87"/>
      <c r="G68" s="87"/>
      <c r="H68" s="88"/>
      <c r="I68" s="89"/>
      <c r="J68" s="88"/>
      <c r="K68" s="88"/>
      <c r="L68" s="88"/>
      <c r="M68" s="88"/>
      <c r="N68" s="90"/>
      <c r="O68" s="88"/>
      <c r="P68" s="3"/>
    </row>
    <row r="69" spans="1:16" ht="15" customHeight="1" x14ac:dyDescent="0.2">
      <c r="A69" s="1"/>
      <c r="B69" s="7"/>
      <c r="C69" s="7"/>
      <c r="D69" s="7"/>
      <c r="E69" s="7"/>
      <c r="F69" s="7"/>
      <c r="G69" s="7"/>
      <c r="H69" s="3"/>
      <c r="I69" s="4"/>
      <c r="J69" s="3"/>
      <c r="K69" s="3"/>
      <c r="L69" s="3"/>
      <c r="M69" s="3"/>
      <c r="N69" s="7"/>
      <c r="O69" s="103"/>
      <c r="P69" s="103"/>
    </row>
    <row r="70" spans="1:16" ht="15" customHeight="1" x14ac:dyDescent="0.2">
      <c r="A70" s="7" t="s">
        <v>151</v>
      </c>
      <c r="B70" s="7"/>
      <c r="C70" s="7"/>
      <c r="D70" s="7"/>
      <c r="E70" s="7"/>
      <c r="F70" s="7"/>
      <c r="G70" s="7"/>
      <c r="H70" s="3"/>
      <c r="I70" s="4"/>
      <c r="J70" s="6"/>
      <c r="K70" s="6"/>
      <c r="L70" s="6"/>
      <c r="M70" s="6"/>
      <c r="N70" s="6"/>
      <c r="O70" s="6"/>
      <c r="P70" s="6"/>
    </row>
    <row r="71" spans="1:16" ht="15" customHeight="1" x14ac:dyDescent="0.2">
      <c r="A71" s="7"/>
      <c r="B71" s="3"/>
      <c r="C71" s="3"/>
      <c r="D71" s="3"/>
      <c r="E71" s="3"/>
      <c r="F71" s="3"/>
      <c r="G71" s="3"/>
      <c r="H71" s="3"/>
      <c r="I71" s="4"/>
      <c r="J71" s="6"/>
      <c r="K71" s="6"/>
      <c r="L71" s="6"/>
      <c r="M71" s="6"/>
      <c r="N71" s="6"/>
      <c r="O71" s="6"/>
      <c r="P71" s="6"/>
    </row>
    <row r="72" spans="1:16" ht="15" customHeight="1" x14ac:dyDescent="0.2">
      <c r="A72" s="7" t="s">
        <v>2</v>
      </c>
      <c r="M72" s="3" t="s">
        <v>1</v>
      </c>
      <c r="N72" s="7"/>
      <c r="O72" s="103"/>
      <c r="P72" s="103"/>
    </row>
    <row r="73" spans="1:16" ht="18.95" customHeight="1" x14ac:dyDescent="0.2">
      <c r="A73" s="7" t="s">
        <v>0</v>
      </c>
      <c r="M73" s="6" t="s">
        <v>0</v>
      </c>
      <c r="N73" s="6"/>
      <c r="O73" s="6"/>
      <c r="P73" s="6"/>
    </row>
    <row r="74" spans="1:16" ht="18.95" customHeight="1" x14ac:dyDescent="0.2">
      <c r="A74" s="5"/>
    </row>
    <row r="75" spans="1:16" x14ac:dyDescent="0.2">
      <c r="B75" s="66"/>
    </row>
  </sheetData>
  <mergeCells count="15">
    <mergeCell ref="O72:P72"/>
    <mergeCell ref="A3:C3"/>
    <mergeCell ref="H3:J3"/>
    <mergeCell ref="M3:O3"/>
    <mergeCell ref="H1:J1"/>
    <mergeCell ref="M1:O1"/>
    <mergeCell ref="A2:C2"/>
    <mergeCell ref="H2:L2"/>
    <mergeCell ref="M2:P2"/>
    <mergeCell ref="O69:P69"/>
    <mergeCell ref="A4:C4"/>
    <mergeCell ref="H4:J4"/>
    <mergeCell ref="M4:O4"/>
    <mergeCell ref="A6:P6"/>
    <mergeCell ref="B60:M60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8.1.</vt:lpstr>
      <vt:lpstr>8.2.</vt:lpstr>
      <vt:lpstr>'8.2.'!Tiskanje_naslovov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Mira Poklukar</cp:lastModifiedBy>
  <cp:lastPrinted>2024-04-23T12:30:07Z</cp:lastPrinted>
  <dcterms:created xsi:type="dcterms:W3CDTF">2021-04-07T08:12:54Z</dcterms:created>
  <dcterms:modified xsi:type="dcterms:W3CDTF">2024-04-24T07:52:17Z</dcterms:modified>
</cp:coreProperties>
</file>